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5605" windowHeight="15480"/>
  </bookViews>
  <sheets>
    <sheet name="A- ROOT" sheetId="1" r:id="rId1"/>
    <sheet name="B - INTEGR" sheetId="6" r:id="rId2"/>
    <sheet name="C - COMPLEX#" sheetId="7" r:id="rId3"/>
    <sheet name="D - 3x3 MATR" sheetId="8" r:id="rId4"/>
    <sheet name="E- QUADR" sheetId="4" r:id="rId5"/>
    <sheet name="F - FIT" sheetId="3" r:id="rId6"/>
    <sheet name="keys" sheetId="5" r:id="rId7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6" i="3" l="1"/>
  <c r="O77" i="3"/>
  <c r="O78" i="3"/>
  <c r="O79" i="3"/>
  <c r="O80" i="3"/>
  <c r="O81" i="3"/>
  <c r="O82" i="3"/>
  <c r="O83" i="3"/>
  <c r="O75" i="3"/>
  <c r="P87" i="3"/>
  <c r="P88" i="3"/>
  <c r="P89" i="3"/>
  <c r="P90" i="3"/>
  <c r="P91" i="3"/>
  <c r="P92" i="3"/>
  <c r="P93" i="3"/>
  <c r="P94" i="3"/>
  <c r="P86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108" i="1"/>
  <c r="A109" i="1"/>
  <c r="A110" i="1"/>
  <c r="A111" i="1"/>
  <c r="A7" i="3"/>
  <c r="A8" i="3"/>
  <c r="A9" i="3"/>
  <c r="A10" i="3"/>
  <c r="A11" i="3"/>
  <c r="A12" i="3"/>
  <c r="A13" i="3"/>
  <c r="B89" i="4"/>
  <c r="B88" i="4"/>
  <c r="B85" i="4"/>
  <c r="B83" i="4"/>
  <c r="B81" i="4"/>
  <c r="B80" i="4"/>
  <c r="B74" i="4"/>
  <c r="B69" i="4"/>
  <c r="B65" i="4"/>
  <c r="B61" i="4"/>
  <c r="B59" i="4"/>
  <c r="B58" i="4"/>
  <c r="B52" i="4"/>
  <c r="B49" i="4"/>
  <c r="B47" i="4"/>
  <c r="B41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5" i="1"/>
  <c r="A96" i="1"/>
  <c r="A97" i="1"/>
  <c r="A98" i="1"/>
  <c r="A99" i="1"/>
  <c r="A100" i="1"/>
  <c r="A101" i="1"/>
  <c r="A102" i="1"/>
  <c r="A103" i="1"/>
  <c r="A104" i="1"/>
  <c r="A105" i="1"/>
</calcChain>
</file>

<file path=xl/sharedStrings.xml><?xml version="1.0" encoding="utf-8"?>
<sst xmlns="http://schemas.openxmlformats.org/spreadsheetml/2006/main" count="542" uniqueCount="302">
  <si>
    <t>STEP</t>
  </si>
  <si>
    <t>LBL A</t>
  </si>
  <si>
    <t>GTO 0</t>
  </si>
  <si>
    <t>LBL C</t>
  </si>
  <si>
    <t>LBL B</t>
  </si>
  <si>
    <t>LBL 0</t>
  </si>
  <si>
    <t>STO 3</t>
  </si>
  <si>
    <t>C</t>
  </si>
  <si>
    <t>LBL 1</t>
  </si>
  <si>
    <t>R/S</t>
  </si>
  <si>
    <t>XEQ 4</t>
  </si>
  <si>
    <t>STO 6</t>
  </si>
  <si>
    <t>x=0?</t>
  </si>
  <si>
    <t>STO 8</t>
  </si>
  <si>
    <t>E</t>
  </si>
  <si>
    <t>STO / 8</t>
  </si>
  <si>
    <t>STO 5</t>
  </si>
  <si>
    <t>LBL 9</t>
  </si>
  <si>
    <t>RCL 5</t>
  </si>
  <si>
    <t>GTO 8</t>
  </si>
  <si>
    <t>STO - 5</t>
  </si>
  <si>
    <t>RCL 6</t>
  </si>
  <si>
    <t>XEQ F</t>
  </si>
  <si>
    <t>STO 7</t>
  </si>
  <si>
    <t>+</t>
  </si>
  <si>
    <t>RCL 8</t>
  </si>
  <si>
    <t>=</t>
  </si>
  <si>
    <t>STO 9</t>
  </si>
  <si>
    <t>RCL 9</t>
  </si>
  <si>
    <t>-</t>
  </si>
  <si>
    <t>RCL 7</t>
  </si>
  <si>
    <t>STO X 8</t>
  </si>
  <si>
    <t>ABS</t>
  </si>
  <si>
    <t>X</t>
  </si>
  <si>
    <t>+/-</t>
  </si>
  <si>
    <t>INPUT</t>
  </si>
  <si>
    <t>STO - 6</t>
  </si>
  <si>
    <t>LBL F</t>
  </si>
  <si>
    <t>RTN</t>
  </si>
  <si>
    <r>
      <t>X</t>
    </r>
    <r>
      <rPr>
        <vertAlign val="superscript"/>
        <sz val="11"/>
        <color rgb="FFFF0000"/>
        <rFont val="Calibri"/>
        <family val="2"/>
        <scheme val="minor"/>
      </rPr>
      <t>2</t>
    </r>
  </si>
  <si>
    <t>Typing a key puts it into the ~next~ step, then showing you what you just entered.</t>
  </si>
  <si>
    <t>COMMENT</t>
  </si>
  <si>
    <t>current x in STO6</t>
  </si>
  <si>
    <t>stash epsilon into x</t>
  </si>
  <si>
    <t>GTO 9</t>
  </si>
  <si>
    <t>x step increment in STO8</t>
  </si>
  <si>
    <t>if delta is smaller than stepsz, loop again</t>
  </si>
  <si>
    <t>put 100 into initial count</t>
  </si>
  <si>
    <t>put 1e-5 into initial stepsz</t>
  </si>
  <si>
    <t>STO8</t>
  </si>
  <si>
    <t>X variable stepsz</t>
  </si>
  <si>
    <t>STO6</t>
  </si>
  <si>
    <t>STO5</t>
  </si>
  <si>
    <t>interation count</t>
  </si>
  <si>
    <r>
      <t>→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</si>
  <si>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t>≥</t>
  </si>
  <si>
    <t>x≤y?</t>
  </si>
  <si>
    <t>Red letters are added by user to define the function we're finding a zero of.</t>
  </si>
  <si>
    <t>decrement count by one</t>
  </si>
  <si>
    <t xml:space="preserve">STO9 </t>
  </si>
  <si>
    <t>f(x) after increment</t>
  </si>
  <si>
    <t xml:space="preserve">STO7 </t>
  </si>
  <si>
    <t>f(x) before increment</t>
  </si>
  <si>
    <t>left x</t>
  </si>
  <si>
    <t>stepsz=0?</t>
  </si>
  <si>
    <t>1e-2 epsilon delta f(x) target</t>
  </si>
  <si>
    <t>61 42</t>
  </si>
  <si>
    <t>51 41 9</t>
  </si>
  <si>
    <t>51 32</t>
  </si>
  <si>
    <t>22 7</t>
  </si>
  <si>
    <t>51 44</t>
  </si>
  <si>
    <t>22 6</t>
  </si>
  <si>
    <t>61 41 F</t>
  </si>
  <si>
    <t>51 11</t>
  </si>
  <si>
    <t>61 26</t>
  </si>
  <si>
    <t>61 41 A</t>
  </si>
  <si>
    <t>HEX</t>
  </si>
  <si>
    <t>STMNT</t>
  </si>
  <si>
    <t>22 8</t>
  </si>
  <si>
    <t>21 65 6</t>
  </si>
  <si>
    <t>61 43</t>
  </si>
  <si>
    <t>51 63</t>
  </si>
  <si>
    <t>21 45 8</t>
  </si>
  <si>
    <t>If so, change 0 to -17.8</t>
  </si>
  <si>
    <t>is (x*1e-10) smaller than stepsz?</t>
  </si>
  <si>
    <t>stash (x * 1e-10) into stack x pos'n</t>
  </si>
  <si>
    <t>is epsilon smaller than residual y (looking for zero)?</t>
  </si>
  <si>
    <t>if epsilon is smaller than residual f(x), loop again</t>
  </si>
  <si>
    <t>22 5</t>
  </si>
  <si>
    <t>51 41 8</t>
  </si>
  <si>
    <t>61 41 9</t>
  </si>
  <si>
    <t>22 9</t>
  </si>
  <si>
    <t>51 32'</t>
  </si>
  <si>
    <t>21 65 5</t>
  </si>
  <si>
    <t>41 F</t>
  </si>
  <si>
    <t>21 9</t>
  </si>
  <si>
    <t>21 55 8</t>
  </si>
  <si>
    <t>21 6</t>
  </si>
  <si>
    <t>21 8</t>
  </si>
  <si>
    <t>stepsz = stepsz * f(x)</t>
  </si>
  <si>
    <t>calculate dy</t>
  </si>
  <si>
    <t>stepsz = stepsz * f(x) / dy</t>
  </si>
  <si>
    <t>SHOW checksum is bC6C after LOAD before entering your function at Label F</t>
  </si>
  <si>
    <t>goto non-exist label to kick out error message if we exceed allowable iterations</t>
  </si>
  <si>
    <t>calc f(x) into STO7</t>
  </si>
  <si>
    <t>calc f(x+stepsz) into STO9</t>
  </si>
  <si>
    <r>
      <t xml:space="preserve">stepsz == f(x) / f'(x), where f'(x) = [f(x+stepsz) - f(x)] / stepsz, so simplifying </t>
    </r>
    <r>
      <rPr>
        <b/>
        <sz val="11"/>
        <color theme="1"/>
        <rFont val="Calibri"/>
        <family val="2"/>
        <scheme val="minor"/>
      </rPr>
      <t>stepsz = f(x) * stepsz / dy</t>
    </r>
  </si>
  <si>
    <t>nextx = x - stepsize</t>
  </si>
  <si>
    <t>if step size is small and residual is small, clear input colons, recall recent X, and stop.</t>
  </si>
  <si>
    <t>GTO 3</t>
  </si>
  <si>
    <t>LBL 3</t>
  </si>
  <si>
    <t>LN</t>
  </si>
  <si>
    <t xml:space="preserve">So..  For any </t>
  </si>
  <si>
    <t>Blue letters give an example of how to handle a "problematic function".  LN cannot handle negative or zero input, and the program might send negative values to evaluate.</t>
  </si>
  <si>
    <t>Is input ≤ 0 ?.  Note there is no way to test x&gt;0 or 0&lt;x, which is what we want.</t>
  </si>
  <si>
    <t>Return big negative number for input zero or negative</t>
  </si>
  <si>
    <t>SWAP</t>
  </si>
  <si>
    <t>51 31</t>
  </si>
  <si>
    <t>this will be a problem because with two calls, there will be no delta y</t>
  </si>
  <si>
    <t>Memory variables used:</t>
  </si>
  <si>
    <t>Program code:</t>
  </si>
  <si>
    <t>To change the maximum iterations allowed, change the predefined 100 in Lines 9-10.</t>
  </si>
  <si>
    <r>
      <t>To change the x resolution of the solution (delta-x), change the predefined 10</t>
    </r>
    <r>
      <rPr>
        <vertAlign val="superscript"/>
        <sz val="11"/>
        <color theme="1"/>
        <rFont val="Calibri"/>
        <family val="2"/>
        <scheme val="minor"/>
      </rPr>
      <t>-10</t>
    </r>
    <r>
      <rPr>
        <sz val="11"/>
        <color theme="1"/>
        <rFont val="Calibri"/>
        <family val="2"/>
        <scheme val="minor"/>
      </rPr>
      <t xml:space="preserve"> in Lines 39-42.</t>
    </r>
  </si>
  <si>
    <r>
      <t>To change the y resolution of the solution (epsilon), change the predefined 10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 xml:space="preserve"> in Lines 51-53.</t>
    </r>
  </si>
  <si>
    <t>Things you might want to change:</t>
  </si>
  <si>
    <t>Operations:</t>
  </si>
  <si>
    <t>Copy into user program RAM with PRGM, LOAD A</t>
  </si>
  <si>
    <t>To run the program, enter an initial guess for x and press XEQ A</t>
  </si>
  <si>
    <t>Enter a, press XEQ A</t>
  </si>
  <si>
    <t>Enter b, press XEQ B</t>
  </si>
  <si>
    <t>Enter c, press XEQ C</t>
  </si>
  <si>
    <t>After loading the program, ^ to move to the last line (showing LBL F).  While showing LBL F, enter your function, terminating in RTN</t>
  </si>
  <si>
    <t>Make sure you're in DEC mode because HEX or OCT don't do fractions</t>
  </si>
  <si>
    <t>Copy into user program RAM with PRGM, LOAD E, PRGM</t>
  </si>
  <si>
    <t>21 1</t>
  </si>
  <si>
    <t>61 41 B</t>
  </si>
  <si>
    <t>21 2</t>
  </si>
  <si>
    <t>61 41 C</t>
  </si>
  <si>
    <r>
      <t xml:space="preserve">SHOW checksum is </t>
    </r>
    <r>
      <rPr>
        <b/>
        <sz val="11"/>
        <rFont val="Calibri"/>
        <scheme val="minor"/>
      </rPr>
      <t>4138</t>
    </r>
  </si>
  <si>
    <t>21 3</t>
  </si>
  <si>
    <t>61 41 D</t>
  </si>
  <si>
    <t>LBL D</t>
  </si>
  <si>
    <t>22 2</t>
  </si>
  <si>
    <t>22 1</t>
  </si>
  <si>
    <t>21 4</t>
  </si>
  <si>
    <t>21 75 4</t>
  </si>
  <si>
    <t>22 3</t>
  </si>
  <si>
    <t>21 5</t>
  </si>
  <si>
    <t>21 0</t>
  </si>
  <si>
    <t>51 41 0</t>
  </si>
  <si>
    <t>22 4</t>
  </si>
  <si>
    <t>51 41 2</t>
  </si>
  <si>
    <t>61 41 0</t>
  </si>
  <si>
    <t>51 41 1</t>
  </si>
  <si>
    <t>21 55 0</t>
  </si>
  <si>
    <t>61 41 1</t>
  </si>
  <si>
    <t>21 65 0</t>
  </si>
  <si>
    <t>61 41 2</t>
  </si>
  <si>
    <t>21 45 0</t>
  </si>
  <si>
    <t>22 0</t>
  </si>
  <si>
    <t>LBL 2</t>
  </si>
  <si>
    <t>STO 1</t>
  </si>
  <si>
    <t>STO 2</t>
  </si>
  <si>
    <t>SQRT</t>
  </si>
  <si>
    <t>ex</t>
  </si>
  <si>
    <t>yx</t>
  </si>
  <si>
    <t>1/x</t>
  </si>
  <si>
    <t>E+</t>
  </si>
  <si>
    <t>STO</t>
  </si>
  <si>
    <t>RCL</t>
  </si>
  <si>
    <t>SIN</t>
  </si>
  <si>
    <t>COS</t>
  </si>
  <si>
    <t>TAN</t>
  </si>
  <si>
    <t>(</t>
  </si>
  <si>
    <t>)</t>
  </si>
  <si>
    <t>BS</t>
  </si>
  <si>
    <t>XEQ</t>
  </si>
  <si>
    <t>/</t>
  </si>
  <si>
    <t>LEFT</t>
  </si>
  <si>
    <t>RIGHT</t>
  </si>
  <si>
    <t>.</t>
  </si>
  <si>
    <t>RCL 3</t>
  </si>
  <si>
    <t>RCL 1</t>
  </si>
  <si>
    <t>RCL 0</t>
  </si>
  <si>
    <t>RCL 2</t>
  </si>
  <si>
    <t>RCL 4</t>
  </si>
  <si>
    <t>STO 4</t>
  </si>
  <si>
    <t>STO - 0</t>
  </si>
  <si>
    <t>STO / 0</t>
  </si>
  <si>
    <t>STO + 4</t>
  </si>
  <si>
    <t>STO 0</t>
  </si>
  <si>
    <t>GTO 2</t>
  </si>
  <si>
    <t>STO X 0</t>
  </si>
  <si>
    <t>GTO 1</t>
  </si>
  <si>
    <t>b squared</t>
  </si>
  <si>
    <t>a</t>
  </si>
  <si>
    <r>
      <t>x</t>
    </r>
    <r>
      <rPr>
        <vertAlign val="superscript"/>
        <sz val="11"/>
        <rFont val="Calibri"/>
        <scheme val="minor"/>
      </rPr>
      <t>2</t>
    </r>
  </si>
  <si>
    <t>mem = a</t>
  </si>
  <si>
    <t>mem = 2</t>
  </si>
  <si>
    <t>c</t>
  </si>
  <si>
    <r>
      <t>b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-4ac</t>
    </r>
  </si>
  <si>
    <t>41 4</t>
  </si>
  <si>
    <t>61 41 5</t>
  </si>
  <si>
    <t>22 22</t>
  </si>
  <si>
    <t>41 5</t>
  </si>
  <si>
    <t>51 41 5</t>
  </si>
  <si>
    <t>GTO 5</t>
  </si>
  <si>
    <t>XEQ 5</t>
  </si>
  <si>
    <t>LBL 5</t>
  </si>
  <si>
    <t>51 16</t>
  </si>
  <si>
    <r>
      <t>Program E (QUAD - given a, b, c, solves x for ax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+bx+c=0)</t>
    </r>
  </si>
  <si>
    <t>61 14</t>
  </si>
  <si>
    <t>61 41 E</t>
  </si>
  <si>
    <t>61 15</t>
  </si>
  <si>
    <t>51 41 3</t>
  </si>
  <si>
    <t>51 74</t>
  </si>
  <si>
    <t>61 16</t>
  </si>
  <si>
    <t>61 41 3</t>
  </si>
  <si>
    <t>61 41 4</t>
  </si>
  <si>
    <t>LBL 4</t>
  </si>
  <si>
    <t>LBL E</t>
  </si>
  <si>
    <t>GOTO 1</t>
  </si>
  <si>
    <t>GOTO 2</t>
  </si>
  <si>
    <t>GOTO 3</t>
  </si>
  <si>
    <t>SUM+</t>
  </si>
  <si>
    <t>CLR</t>
  </si>
  <si>
    <t>SUM-</t>
  </si>
  <si>
    <t>Label 9 removes a data entry</t>
  </si>
  <si>
    <t>LAST</t>
  </si>
  <si>
    <t>Calculate first root with XEQ D;  if ":" shows, it's +- complex, retrieve real part with SWAP.</t>
  </si>
  <si>
    <t>If first root was not complex, calculate second root with R/S</t>
  </si>
  <si>
    <t>This is a special case of root finder; could just define the function and use the root finder program</t>
  </si>
  <si>
    <t>*</t>
  </si>
  <si>
    <r>
      <t>X</t>
    </r>
    <r>
      <rPr>
        <vertAlign val="superscript"/>
        <sz val="11"/>
        <color rgb="FF00B050"/>
        <rFont val="Calibri"/>
        <family val="2"/>
        <scheme val="minor"/>
      </rPr>
      <t>2</t>
    </r>
  </si>
  <si>
    <t xml:space="preserve">Works without the return.  Why? </t>
  </si>
  <si>
    <t>Green letters show a quadratic equation root finder for 3x^2 + 2x - 1 = 0, checksum</t>
  </si>
  <si>
    <t>SHOW Checksum 0xB85C</t>
  </si>
  <si>
    <t>Save X into register x for comparison</t>
  </si>
  <si>
    <t>If it's positive, get it back</t>
  </si>
  <si>
    <t>If so, go return very large negative number</t>
  </si>
  <si>
    <t>Accept X:Y with INPUT key</t>
  </si>
  <si>
    <t>ensure no pending ops</t>
  </si>
  <si>
    <t>If Type=0, GOTO 5</t>
  </si>
  <si>
    <t>Done - Return to caller</t>
  </si>
  <si>
    <t>(implicit RTN here)</t>
  </si>
  <si>
    <r>
      <rPr>
        <sz val="11"/>
        <color theme="1"/>
        <rFont val="Calibri"/>
        <family val="2"/>
        <scheme val="minor"/>
      </rPr>
      <t>e</t>
    </r>
    <r>
      <rPr>
        <vertAlign val="superscript"/>
        <sz val="11"/>
        <color theme="1"/>
        <rFont val="Calibri"/>
        <family val="2"/>
        <scheme val="minor"/>
      </rPr>
      <t>x</t>
    </r>
  </si>
  <si>
    <t>retrieve the unperturbed X value</t>
  </si>
  <si>
    <t>Submit (X,1) to stats accumulator</t>
  </si>
  <si>
    <t>calculate y expection value, given x</t>
  </si>
  <si>
    <t>bring up x value</t>
  </si>
  <si>
    <t>Y-hat</t>
  </si>
  <si>
    <t>Type=0, goto 3</t>
  </si>
  <si>
    <t>m,b</t>
  </si>
  <si>
    <t xml:space="preserve">x=0? </t>
  </si>
  <si>
    <t>PRGM LOAD F SHOW PGM - checksum 8641</t>
  </si>
  <si>
    <t>PRGM LOAD A SHOW PGM - checksum ….</t>
  </si>
  <si>
    <t>ROOT finder.  Given f(x), finds x that solves f(x)=0) )</t>
  </si>
  <si>
    <t>Loop unending to accept inputs</t>
  </si>
  <si>
    <t>generate (1,y)</t>
  </si>
  <si>
    <t>Recall type</t>
  </si>
  <si>
    <t>Type=1 linear (averages 0.597, 0.597, which is log-log, which is linear if data was exp-exp)</t>
  </si>
  <si>
    <t>Type=2 logarithmic (averages 2, 0.597, which is linear if y was exponental)</t>
  </si>
  <si>
    <t>Type=0 exponential  (averages 0.597, 2, which is linear if y was logarithmic)</t>
  </si>
  <si>
    <t>STO3 remembers type of conversion (log, lin, exp)</t>
  </si>
  <si>
    <t>choose linear</t>
  </si>
  <si>
    <t>choose exponential</t>
  </si>
  <si>
    <t>choose logarithmic</t>
  </si>
  <si>
    <t>Xhat , r</t>
  </si>
  <si>
    <t>return with compensated Y data</t>
  </si>
  <si>
    <t>calculate X expectation value</t>
  </si>
  <si>
    <t>zero if Type 2</t>
  </si>
  <si>
    <t>calculate X expectation</t>
  </si>
  <si>
    <t>calculate Y expectation</t>
  </si>
  <si>
    <t xml:space="preserve">LBL F </t>
  </si>
  <si>
    <t>calculate m, b</t>
  </si>
  <si>
    <t>Label 1 is the program stop after any XEQ letter</t>
  </si>
  <si>
    <t>return exp(y)</t>
  </si>
  <si>
    <t>XEQ 4 converts Xval, Bothval, or Yval</t>
  </si>
  <si>
    <t>Was type 1?</t>
  </si>
  <si>
    <t>Return ln(x) in place of x, leaving y in display</t>
  </si>
  <si>
    <t>store Y</t>
  </si>
  <si>
    <t>Take log of Type 1 =&gt; 0</t>
  </si>
  <si>
    <t>Type 2 if here</t>
  </si>
  <si>
    <t>return ln(y) only, leaving x alone</t>
  </si>
  <si>
    <t>If Type=1, ln-ize both x and y</t>
  </si>
  <si>
    <t>recover type of function, 0 ln(x), 1 ln both, 2 ln(y)</t>
  </si>
  <si>
    <t>Arrive here with X INPUT Y data and return with one or both ln-ized</t>
  </si>
  <si>
    <t>ln(y)</t>
  </si>
  <si>
    <t>Y input data (X is in SWAP register)</t>
  </si>
  <si>
    <t>Type of non-linearlity 0=exp, 1=lin, 2=log</t>
  </si>
  <si>
    <t>exp</t>
  </si>
  <si>
    <t>ln(y) linearizes plot</t>
  </si>
  <si>
    <t>get b value, do function, restore new value</t>
  </si>
  <si>
    <t>exp? (ln(y) was submitted to stats)</t>
  </si>
  <si>
    <t>m=.693147, -0.69</t>
  </si>
  <si>
    <t>y = b * exp(mx)</t>
  </si>
  <si>
    <t>calculator reports b = exp(b') so that</t>
  </si>
  <si>
    <t>ln(y) = mx+b'</t>
  </si>
  <si>
    <t>lin:  y=mx+b</t>
  </si>
  <si>
    <t>exp:  y=b*exp(mx)</t>
  </si>
  <si>
    <t>log:  y=m*ln(x)+b</t>
  </si>
  <si>
    <t>F (fit - curve fitting, using linera, exponential, logarithmic)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</si>
</sst>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FF"/>
      <name val="Calibri"/>
      <scheme val="minor"/>
    </font>
    <font>
      <sz val="11"/>
      <color rgb="FF3366FF"/>
      <name val="Calibri"/>
      <scheme val="minor"/>
    </font>
    <font>
      <sz val="11"/>
      <name val="Calibri"/>
      <scheme val="minor"/>
    </font>
    <font>
      <b/>
      <sz val="11"/>
      <name val="Calibri"/>
      <scheme val="minor"/>
    </font>
    <font>
      <vertAlign val="superscript"/>
      <sz val="11"/>
      <name val="Calibri"/>
      <scheme val="minor"/>
    </font>
    <font>
      <sz val="11"/>
      <color rgb="FF00B050"/>
      <name val="Calibri"/>
      <family val="2"/>
      <scheme val="minor"/>
    </font>
    <font>
      <vertAlign val="superscript"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1" fillId="0" borderId="0" xfId="0" applyFont="1"/>
    <xf numFmtId="0" fontId="2" fillId="2" borderId="0" xfId="0" applyFont="1" applyFill="1" applyAlignment="1"/>
    <xf numFmtId="0" fontId="0" fillId="2" borderId="0" xfId="0" applyFill="1"/>
    <xf numFmtId="0" fontId="0" fillId="0" borderId="0" xfId="0" applyFont="1" applyFill="1" applyAlignment="1"/>
    <xf numFmtId="0" fontId="7" fillId="0" borderId="0" xfId="0" applyFont="1"/>
    <xf numFmtId="0" fontId="7" fillId="0" borderId="0" xfId="0" quotePrefix="1" applyFont="1"/>
    <xf numFmtId="0" fontId="8" fillId="0" borderId="0" xfId="0" applyFont="1" applyAlignment="1"/>
    <xf numFmtId="0" fontId="8" fillId="0" borderId="0" xfId="0" applyFont="1"/>
    <xf numFmtId="0" fontId="8" fillId="0" borderId="0" xfId="0" quotePrefix="1" applyFont="1"/>
    <xf numFmtId="0" fontId="2" fillId="0" borderId="0" xfId="0" applyFont="1"/>
    <xf numFmtId="0" fontId="9" fillId="0" borderId="0" xfId="0" applyFont="1"/>
    <xf numFmtId="0" fontId="0" fillId="0" borderId="0" xfId="0" applyFill="1"/>
    <xf numFmtId="0" fontId="9" fillId="0" borderId="0" xfId="0" applyFont="1" applyFill="1" applyAlignment="1"/>
    <xf numFmtId="0" fontId="10" fillId="0" borderId="0" xfId="0" applyFont="1" applyFill="1" applyAlignment="1"/>
    <xf numFmtId="0" fontId="9" fillId="0" borderId="0" xfId="0" applyFont="1" applyFill="1"/>
    <xf numFmtId="0" fontId="9" fillId="0" borderId="0" xfId="0" quotePrefix="1" applyFont="1" applyFill="1"/>
    <xf numFmtId="0" fontId="10" fillId="0" borderId="0" xfId="0" quotePrefix="1" applyFont="1" applyFill="1"/>
    <xf numFmtId="0" fontId="10" fillId="0" borderId="0" xfId="0" applyFont="1" applyFill="1"/>
    <xf numFmtId="0" fontId="0" fillId="0" borderId="0" xfId="0" quotePrefix="1"/>
    <xf numFmtId="0" fontId="0" fillId="0" borderId="1" xfId="0" applyBorder="1"/>
    <xf numFmtId="0" fontId="0" fillId="0" borderId="0" xfId="0" applyFill="1" applyBorder="1"/>
    <xf numFmtId="0" fontId="12" fillId="0" borderId="0" xfId="0" applyFont="1" applyFill="1"/>
    <xf numFmtId="0" fontId="12" fillId="0" borderId="0" xfId="0" applyFont="1"/>
    <xf numFmtId="1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0" fillId="3" borderId="1" xfId="0" applyFill="1" applyBorder="1"/>
    <xf numFmtId="0" fontId="0" fillId="3" borderId="0" xfId="0" applyFill="1"/>
    <xf numFmtId="0" fontId="0" fillId="3" borderId="1" xfId="0" applyFont="1" applyFill="1" applyBorder="1"/>
    <xf numFmtId="0" fontId="0" fillId="4" borderId="1" xfId="0" applyFill="1" applyBorder="1"/>
    <xf numFmtId="0" fontId="0" fillId="4" borderId="0" xfId="0" applyFill="1"/>
  </cellXfs>
  <cellStyles count="1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 - FIT'!$N$74:$N$83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'F - FIT'!$O$74:$O$83</c:f>
              <c:numCache>
                <c:formatCode>General</c:formatCode>
                <c:ptCount val="10"/>
                <c:pt idx="0" formatCode="0.00E+00">
                  <c:v>-10000000000</c:v>
                </c:pt>
                <c:pt idx="1">
                  <c:v>0</c:v>
                </c:pt>
                <c:pt idx="2">
                  <c:v>0.69314718055994529</c:v>
                </c:pt>
                <c:pt idx="3">
                  <c:v>1.0986122886681098</c:v>
                </c:pt>
                <c:pt idx="4">
                  <c:v>1.3862943611198906</c:v>
                </c:pt>
                <c:pt idx="5">
                  <c:v>1.6094379124341003</c:v>
                </c:pt>
                <c:pt idx="6">
                  <c:v>1.791759469228055</c:v>
                </c:pt>
                <c:pt idx="7">
                  <c:v>1.9459101490553132</c:v>
                </c:pt>
                <c:pt idx="8">
                  <c:v>2.0794415416798357</c:v>
                </c:pt>
                <c:pt idx="9">
                  <c:v>2.1972245773362196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27112000"/>
        <c:axId val="-1527117440"/>
      </c:scatterChart>
      <c:valAx>
        <c:axId val="-1527112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27117440"/>
        <c:crosses val="autoZero"/>
        <c:crossBetween val="midCat"/>
      </c:valAx>
      <c:valAx>
        <c:axId val="-15271174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27112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 - FIT'!$N$86:$N$94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'F - FIT'!$P$86:$P$94</c:f>
              <c:numCache>
                <c:formatCode>General</c:formatCode>
                <c:ptCount val="9"/>
                <c:pt idx="0">
                  <c:v>0</c:v>
                </c:pt>
                <c:pt idx="1">
                  <c:v>0.69314718055994529</c:v>
                </c:pt>
                <c:pt idx="2">
                  <c:v>1.3862943611198906</c:v>
                </c:pt>
                <c:pt idx="3">
                  <c:v>2.0794415416798357</c:v>
                </c:pt>
                <c:pt idx="4">
                  <c:v>2.7725887222397811</c:v>
                </c:pt>
                <c:pt idx="5">
                  <c:v>3.4657359027997265</c:v>
                </c:pt>
                <c:pt idx="6">
                  <c:v>4.1588830833596715</c:v>
                </c:pt>
                <c:pt idx="7">
                  <c:v>4.8520302639196169</c:v>
                </c:pt>
                <c:pt idx="8">
                  <c:v>5.5451774444795623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40691920"/>
        <c:axId val="-1340691376"/>
      </c:scatterChart>
      <c:valAx>
        <c:axId val="-1340691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40691376"/>
        <c:crosses val="autoZero"/>
        <c:crossBetween val="midCat"/>
      </c:valAx>
      <c:valAx>
        <c:axId val="-134069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40691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169545</xdr:colOff>
      <xdr:row>69</xdr:row>
      <xdr:rowOff>133350</xdr:rowOff>
    </xdr:from>
    <xdr:to>
      <xdr:col>12</xdr:col>
      <xdr:colOff>449580</xdr:colOff>
      <xdr:row>78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152400</xdr:colOff>
      <xdr:row>80</xdr:row>
      <xdr:rowOff>160020</xdr:rowOff>
    </xdr:from>
    <xdr:to>
      <xdr:col>12</xdr:col>
      <xdr:colOff>373380</xdr:colOff>
      <xdr:row>90</xdr:row>
      <xdr:rowOff>60960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topLeftCell="A7" zoomScale="125" zoomScaleNormal="125" zoomScalePageLayoutView="125" workbookViewId="0">
      <selection activeCell="F18" sqref="F18"/>
    </sheetView>
  </sheetViews>
  <sheetFormatPr defaultColWidth="8.85546875" defaultRowHeight="15" x14ac:dyDescent="0.25"/>
  <sheetData>
    <row r="1" spans="2:3" x14ac:dyDescent="0.25">
      <c r="B1" t="s">
        <v>256</v>
      </c>
    </row>
    <row r="2" spans="2:3" x14ac:dyDescent="0.25">
      <c r="B2" t="s">
        <v>255</v>
      </c>
    </row>
    <row r="4" spans="2:3" x14ac:dyDescent="0.25">
      <c r="B4" s="11" t="s">
        <v>119</v>
      </c>
    </row>
    <row r="5" spans="2:3" x14ac:dyDescent="0.25">
      <c r="B5" t="s">
        <v>52</v>
      </c>
      <c r="C5" t="s">
        <v>53</v>
      </c>
    </row>
    <row r="6" spans="2:3" x14ac:dyDescent="0.25">
      <c r="B6" t="s">
        <v>51</v>
      </c>
      <c r="C6" t="s">
        <v>33</v>
      </c>
    </row>
    <row r="7" spans="2:3" x14ac:dyDescent="0.25">
      <c r="B7" t="s">
        <v>61</v>
      </c>
      <c r="C7" t="s">
        <v>62</v>
      </c>
    </row>
    <row r="8" spans="2:3" x14ac:dyDescent="0.25">
      <c r="B8" t="s">
        <v>49</v>
      </c>
      <c r="C8" t="s">
        <v>50</v>
      </c>
    </row>
    <row r="9" spans="2:3" x14ac:dyDescent="0.25">
      <c r="B9" t="s">
        <v>59</v>
      </c>
      <c r="C9" t="s">
        <v>60</v>
      </c>
    </row>
    <row r="11" spans="2:3" x14ac:dyDescent="0.25">
      <c r="B11" s="11" t="s">
        <v>125</v>
      </c>
    </row>
    <row r="12" spans="2:3" x14ac:dyDescent="0.25">
      <c r="B12" t="s">
        <v>126</v>
      </c>
    </row>
    <row r="13" spans="2:3" x14ac:dyDescent="0.25">
      <c r="B13" t="s">
        <v>131</v>
      </c>
    </row>
    <row r="14" spans="2:3" x14ac:dyDescent="0.25">
      <c r="B14" t="s">
        <v>127</v>
      </c>
    </row>
    <row r="15" spans="2:3" x14ac:dyDescent="0.25">
      <c r="B15" t="s">
        <v>132</v>
      </c>
    </row>
    <row r="17" spans="1:8" x14ac:dyDescent="0.25">
      <c r="B17" s="11" t="s">
        <v>124</v>
      </c>
    </row>
    <row r="18" spans="1:8" ht="17.25" x14ac:dyDescent="0.25">
      <c r="B18" t="s">
        <v>123</v>
      </c>
    </row>
    <row r="19" spans="1:8" ht="17.25" x14ac:dyDescent="0.25">
      <c r="B19" t="s">
        <v>122</v>
      </c>
    </row>
    <row r="20" spans="1:8" x14ac:dyDescent="0.25">
      <c r="B20" t="s">
        <v>121</v>
      </c>
    </row>
    <row r="22" spans="1:8" x14ac:dyDescent="0.25">
      <c r="B22" s="11" t="s">
        <v>120</v>
      </c>
    </row>
    <row r="23" spans="1:8" x14ac:dyDescent="0.25">
      <c r="A23" s="27" t="s">
        <v>0</v>
      </c>
      <c r="B23" s="27" t="s">
        <v>77</v>
      </c>
      <c r="C23" s="27" t="s">
        <v>76</v>
      </c>
      <c r="D23" s="27" t="s">
        <v>41</v>
      </c>
    </row>
    <row r="24" spans="1:8" x14ac:dyDescent="0.25">
      <c r="A24">
        <v>0</v>
      </c>
      <c r="B24" s="1" t="s">
        <v>102</v>
      </c>
      <c r="C24" s="1"/>
    </row>
    <row r="25" spans="1:8" x14ac:dyDescent="0.25">
      <c r="A25">
        <f>A24+1</f>
        <v>1</v>
      </c>
      <c r="B25" s="3" t="s">
        <v>1</v>
      </c>
      <c r="C25" s="5" t="s">
        <v>75</v>
      </c>
      <c r="H25" t="s">
        <v>1</v>
      </c>
    </row>
    <row r="26" spans="1:8" x14ac:dyDescent="0.25">
      <c r="A26">
        <f t="shared" ref="A26:A90" si="0">A25+1</f>
        <v>2</v>
      </c>
      <c r="B26" s="1" t="s">
        <v>11</v>
      </c>
      <c r="C26" s="5" t="s">
        <v>97</v>
      </c>
      <c r="D26" t="s">
        <v>42</v>
      </c>
      <c r="H26">
        <v>1</v>
      </c>
    </row>
    <row r="27" spans="1:8" x14ac:dyDescent="0.25">
      <c r="A27">
        <f t="shared" si="0"/>
        <v>3</v>
      </c>
      <c r="B27" s="1" t="s">
        <v>12</v>
      </c>
      <c r="C27" s="1">
        <v>7</v>
      </c>
      <c r="H27" t="s">
        <v>2</v>
      </c>
    </row>
    <row r="28" spans="1:8" x14ac:dyDescent="0.25">
      <c r="A28">
        <f t="shared" si="0"/>
        <v>4</v>
      </c>
      <c r="B28" s="1">
        <v>1</v>
      </c>
      <c r="C28" s="1"/>
      <c r="H28" t="s">
        <v>4</v>
      </c>
    </row>
    <row r="29" spans="1:8" x14ac:dyDescent="0.25">
      <c r="A29">
        <f t="shared" si="0"/>
        <v>5</v>
      </c>
      <c r="B29" s="1" t="s">
        <v>13</v>
      </c>
      <c r="C29" s="1" t="s">
        <v>98</v>
      </c>
      <c r="D29" t="s">
        <v>45</v>
      </c>
      <c r="H29">
        <v>2</v>
      </c>
    </row>
    <row r="30" spans="1:8" x14ac:dyDescent="0.25">
      <c r="A30">
        <f t="shared" si="0"/>
        <v>6</v>
      </c>
      <c r="B30" s="1" t="s">
        <v>14</v>
      </c>
      <c r="C30" s="1" t="s">
        <v>68</v>
      </c>
      <c r="H30" t="s">
        <v>2</v>
      </c>
    </row>
    <row r="31" spans="1:8" x14ac:dyDescent="0.25">
      <c r="A31">
        <f t="shared" si="0"/>
        <v>7</v>
      </c>
      <c r="B31" s="1">
        <v>5</v>
      </c>
      <c r="C31" s="1">
        <v>5</v>
      </c>
      <c r="H31" t="s">
        <v>3</v>
      </c>
    </row>
    <row r="32" spans="1:8" x14ac:dyDescent="0.25">
      <c r="A32">
        <f t="shared" si="0"/>
        <v>8</v>
      </c>
      <c r="B32" s="1" t="s">
        <v>15</v>
      </c>
      <c r="C32" s="1" t="s">
        <v>82</v>
      </c>
      <c r="D32" t="s">
        <v>48</v>
      </c>
      <c r="H32">
        <v>0</v>
      </c>
    </row>
    <row r="33" spans="1:8" x14ac:dyDescent="0.25">
      <c r="A33">
        <f t="shared" si="0"/>
        <v>9</v>
      </c>
      <c r="B33" s="8" t="s">
        <v>14</v>
      </c>
      <c r="C33" s="8" t="s">
        <v>92</v>
      </c>
      <c r="H33" t="s">
        <v>5</v>
      </c>
    </row>
    <row r="34" spans="1:8" x14ac:dyDescent="0.25">
      <c r="A34">
        <f t="shared" si="0"/>
        <v>10</v>
      </c>
      <c r="B34" s="8">
        <v>2</v>
      </c>
      <c r="C34" s="8">
        <v>2</v>
      </c>
      <c r="H34" t="s">
        <v>6</v>
      </c>
    </row>
    <row r="35" spans="1:8" x14ac:dyDescent="0.25">
      <c r="A35">
        <f t="shared" si="0"/>
        <v>11</v>
      </c>
      <c r="B35" s="1" t="s">
        <v>16</v>
      </c>
      <c r="C35" s="1" t="s">
        <v>88</v>
      </c>
      <c r="D35" t="s">
        <v>47</v>
      </c>
      <c r="H35" t="s">
        <v>7</v>
      </c>
    </row>
    <row r="36" spans="1:8" x14ac:dyDescent="0.25">
      <c r="A36">
        <f t="shared" si="0"/>
        <v>12</v>
      </c>
      <c r="B36" s="3" t="s">
        <v>17</v>
      </c>
      <c r="C36" s="5" t="s">
        <v>90</v>
      </c>
      <c r="H36" t="s">
        <v>8</v>
      </c>
    </row>
    <row r="37" spans="1:8" x14ac:dyDescent="0.25">
      <c r="A37">
        <f t="shared" si="0"/>
        <v>13</v>
      </c>
      <c r="B37" s="1" t="s">
        <v>7</v>
      </c>
      <c r="C37" s="1">
        <v>71</v>
      </c>
      <c r="H37" t="s">
        <v>9</v>
      </c>
    </row>
    <row r="38" spans="1:8" x14ac:dyDescent="0.25">
      <c r="A38">
        <f t="shared" si="0"/>
        <v>14</v>
      </c>
      <c r="B38" s="1" t="s">
        <v>18</v>
      </c>
      <c r="C38" s="1" t="s">
        <v>88</v>
      </c>
      <c r="H38" t="s">
        <v>10</v>
      </c>
    </row>
    <row r="39" spans="1:8" x14ac:dyDescent="0.25">
      <c r="A39">
        <f t="shared" si="0"/>
        <v>15</v>
      </c>
      <c r="B39" s="1" t="s">
        <v>12</v>
      </c>
      <c r="C39" s="1" t="s">
        <v>80</v>
      </c>
    </row>
    <row r="40" spans="1:8" x14ac:dyDescent="0.25">
      <c r="A40">
        <f t="shared" si="0"/>
        <v>16</v>
      </c>
      <c r="B40" t="s">
        <v>19</v>
      </c>
      <c r="C40" t="s">
        <v>89</v>
      </c>
      <c r="D40" t="s">
        <v>103</v>
      </c>
    </row>
    <row r="41" spans="1:8" x14ac:dyDescent="0.25">
      <c r="A41">
        <f t="shared" si="0"/>
        <v>17</v>
      </c>
      <c r="B41">
        <v>1</v>
      </c>
      <c r="C41">
        <v>1</v>
      </c>
    </row>
    <row r="42" spans="1:8" x14ac:dyDescent="0.25">
      <c r="A42">
        <f t="shared" si="0"/>
        <v>18</v>
      </c>
      <c r="B42" t="s">
        <v>20</v>
      </c>
      <c r="C42" t="s">
        <v>93</v>
      </c>
      <c r="D42" t="s">
        <v>58</v>
      </c>
    </row>
    <row r="43" spans="1:8" x14ac:dyDescent="0.25">
      <c r="A43">
        <f t="shared" si="0"/>
        <v>19</v>
      </c>
      <c r="B43" t="s">
        <v>21</v>
      </c>
      <c r="C43" t="s">
        <v>71</v>
      </c>
    </row>
    <row r="44" spans="1:8" x14ac:dyDescent="0.25">
      <c r="A44">
        <f t="shared" si="0"/>
        <v>20</v>
      </c>
      <c r="B44" t="s">
        <v>22</v>
      </c>
      <c r="C44" t="s">
        <v>94</v>
      </c>
    </row>
    <row r="45" spans="1:8" x14ac:dyDescent="0.25">
      <c r="A45">
        <f t="shared" si="0"/>
        <v>21</v>
      </c>
      <c r="B45" t="s">
        <v>23</v>
      </c>
      <c r="D45" t="s">
        <v>104</v>
      </c>
    </row>
    <row r="46" spans="1:8" x14ac:dyDescent="0.25">
      <c r="A46">
        <f t="shared" si="0"/>
        <v>22</v>
      </c>
      <c r="B46" t="s">
        <v>7</v>
      </c>
    </row>
    <row r="47" spans="1:8" x14ac:dyDescent="0.25">
      <c r="A47">
        <f t="shared" si="0"/>
        <v>23</v>
      </c>
      <c r="B47" t="s">
        <v>21</v>
      </c>
    </row>
    <row r="48" spans="1:8" x14ac:dyDescent="0.25">
      <c r="A48">
        <f t="shared" si="0"/>
        <v>24</v>
      </c>
      <c r="B48" t="s">
        <v>24</v>
      </c>
      <c r="C48">
        <v>75</v>
      </c>
    </row>
    <row r="49" spans="1:4" x14ac:dyDescent="0.25">
      <c r="A49">
        <f t="shared" si="0"/>
        <v>25</v>
      </c>
      <c r="B49" t="s">
        <v>25</v>
      </c>
      <c r="C49" t="s">
        <v>78</v>
      </c>
    </row>
    <row r="50" spans="1:4" x14ac:dyDescent="0.25">
      <c r="A50">
        <f t="shared" si="0"/>
        <v>26</v>
      </c>
      <c r="B50" t="s">
        <v>26</v>
      </c>
      <c r="C50">
        <v>74</v>
      </c>
    </row>
    <row r="51" spans="1:4" x14ac:dyDescent="0.25">
      <c r="A51">
        <f t="shared" si="0"/>
        <v>27</v>
      </c>
      <c r="B51" t="s">
        <v>22</v>
      </c>
      <c r="C51" t="s">
        <v>94</v>
      </c>
    </row>
    <row r="52" spans="1:4" x14ac:dyDescent="0.25">
      <c r="A52">
        <f t="shared" si="0"/>
        <v>28</v>
      </c>
      <c r="B52" t="s">
        <v>27</v>
      </c>
      <c r="C52" t="s">
        <v>95</v>
      </c>
      <c r="D52" t="s">
        <v>105</v>
      </c>
    </row>
    <row r="53" spans="1:4" x14ac:dyDescent="0.25">
      <c r="A53">
        <f t="shared" si="0"/>
        <v>29</v>
      </c>
      <c r="B53" t="s">
        <v>7</v>
      </c>
      <c r="C53">
        <v>71</v>
      </c>
      <c r="D53" t="s">
        <v>106</v>
      </c>
    </row>
    <row r="54" spans="1:4" x14ac:dyDescent="0.25">
      <c r="A54">
        <f t="shared" si="0"/>
        <v>30</v>
      </c>
      <c r="B54" t="s">
        <v>28</v>
      </c>
      <c r="C54" t="s">
        <v>91</v>
      </c>
    </row>
    <row r="55" spans="1:4" x14ac:dyDescent="0.25">
      <c r="A55">
        <f t="shared" si="0"/>
        <v>31</v>
      </c>
      <c r="B55" t="s">
        <v>29</v>
      </c>
      <c r="C55">
        <v>65</v>
      </c>
    </row>
    <row r="56" spans="1:4" x14ac:dyDescent="0.25">
      <c r="A56">
        <f t="shared" si="0"/>
        <v>32</v>
      </c>
      <c r="B56" t="s">
        <v>30</v>
      </c>
      <c r="C56" t="s">
        <v>69</v>
      </c>
    </row>
    <row r="57" spans="1:4" x14ac:dyDescent="0.25">
      <c r="A57">
        <f t="shared" si="0"/>
        <v>33</v>
      </c>
      <c r="B57" t="s">
        <v>31</v>
      </c>
      <c r="C57" t="s">
        <v>96</v>
      </c>
      <c r="D57" t="s">
        <v>99</v>
      </c>
    </row>
    <row r="58" spans="1:4" x14ac:dyDescent="0.25">
      <c r="A58">
        <f t="shared" si="0"/>
        <v>34</v>
      </c>
      <c r="B58" t="s">
        <v>26</v>
      </c>
      <c r="C58">
        <v>74</v>
      </c>
      <c r="D58" t="s">
        <v>100</v>
      </c>
    </row>
    <row r="59" spans="1:4" x14ac:dyDescent="0.25">
      <c r="A59">
        <f t="shared" si="0"/>
        <v>35</v>
      </c>
      <c r="B59" t="s">
        <v>15</v>
      </c>
      <c r="D59" t="s">
        <v>101</v>
      </c>
    </row>
    <row r="60" spans="1:4" x14ac:dyDescent="0.25">
      <c r="A60">
        <f t="shared" si="0"/>
        <v>36</v>
      </c>
      <c r="B60" t="s">
        <v>21</v>
      </c>
      <c r="C60" t="s">
        <v>71</v>
      </c>
      <c r="D60" t="s">
        <v>63</v>
      </c>
    </row>
    <row r="61" spans="1:4" x14ac:dyDescent="0.25">
      <c r="A61">
        <f t="shared" si="0"/>
        <v>37</v>
      </c>
      <c r="B61" t="s">
        <v>32</v>
      </c>
      <c r="C61" t="s">
        <v>70</v>
      </c>
    </row>
    <row r="62" spans="1:4" x14ac:dyDescent="0.25">
      <c r="A62">
        <f t="shared" si="0"/>
        <v>38</v>
      </c>
      <c r="B62" t="s">
        <v>33</v>
      </c>
      <c r="C62">
        <v>55</v>
      </c>
    </row>
    <row r="63" spans="1:4" x14ac:dyDescent="0.25">
      <c r="A63">
        <f t="shared" si="0"/>
        <v>39</v>
      </c>
      <c r="B63" s="9" t="s">
        <v>14</v>
      </c>
      <c r="C63" s="9" t="s">
        <v>68</v>
      </c>
    </row>
    <row r="64" spans="1:4" x14ac:dyDescent="0.25">
      <c r="A64">
        <f t="shared" si="0"/>
        <v>40</v>
      </c>
      <c r="B64" s="10" t="s">
        <v>34</v>
      </c>
      <c r="C64" s="10">
        <v>32</v>
      </c>
    </row>
    <row r="65" spans="1:9" x14ac:dyDescent="0.25">
      <c r="A65">
        <f t="shared" si="0"/>
        <v>41</v>
      </c>
      <c r="B65" s="9">
        <v>1</v>
      </c>
      <c r="C65" s="9">
        <v>1</v>
      </c>
    </row>
    <row r="66" spans="1:9" x14ac:dyDescent="0.25">
      <c r="A66">
        <f t="shared" si="0"/>
        <v>42</v>
      </c>
      <c r="B66" s="9">
        <v>0</v>
      </c>
      <c r="C66" s="9">
        <v>0</v>
      </c>
    </row>
    <row r="67" spans="1:9" x14ac:dyDescent="0.25">
      <c r="A67">
        <f t="shared" si="0"/>
        <v>43</v>
      </c>
      <c r="B67" t="s">
        <v>35</v>
      </c>
      <c r="C67">
        <v>31</v>
      </c>
      <c r="D67" t="s">
        <v>85</v>
      </c>
    </row>
    <row r="68" spans="1:9" x14ac:dyDescent="0.25">
      <c r="A68">
        <f t="shared" si="0"/>
        <v>44</v>
      </c>
      <c r="B68" t="s">
        <v>25</v>
      </c>
      <c r="C68" t="s">
        <v>78</v>
      </c>
      <c r="I68" t="s">
        <v>55</v>
      </c>
    </row>
    <row r="69" spans="1:9" x14ac:dyDescent="0.25">
      <c r="A69">
        <f t="shared" si="0"/>
        <v>45</v>
      </c>
      <c r="B69" t="s">
        <v>36</v>
      </c>
      <c r="C69" t="s">
        <v>79</v>
      </c>
      <c r="D69" t="s">
        <v>107</v>
      </c>
    </row>
    <row r="70" spans="1:9" x14ac:dyDescent="0.25">
      <c r="A70">
        <f t="shared" si="0"/>
        <v>46</v>
      </c>
      <c r="B70" t="s">
        <v>32</v>
      </c>
      <c r="C70" t="s">
        <v>70</v>
      </c>
    </row>
    <row r="71" spans="1:9" x14ac:dyDescent="0.25">
      <c r="A71">
        <f t="shared" si="0"/>
        <v>47</v>
      </c>
      <c r="B71" t="s">
        <v>12</v>
      </c>
      <c r="C71" t="s">
        <v>80</v>
      </c>
      <c r="D71" t="s">
        <v>64</v>
      </c>
    </row>
    <row r="72" spans="1:9" ht="17.25" x14ac:dyDescent="0.25">
      <c r="A72">
        <f t="shared" si="0"/>
        <v>48</v>
      </c>
      <c r="B72" t="s">
        <v>54</v>
      </c>
      <c r="C72" t="s">
        <v>81</v>
      </c>
      <c r="D72" t="s">
        <v>83</v>
      </c>
    </row>
    <row r="73" spans="1:9" x14ac:dyDescent="0.25">
      <c r="A73">
        <f t="shared" si="0"/>
        <v>49</v>
      </c>
      <c r="B73" t="s">
        <v>56</v>
      </c>
      <c r="C73" t="s">
        <v>66</v>
      </c>
      <c r="D73" t="s">
        <v>84</v>
      </c>
    </row>
    <row r="74" spans="1:9" x14ac:dyDescent="0.25">
      <c r="A74">
        <f t="shared" si="0"/>
        <v>50</v>
      </c>
      <c r="B74" t="s">
        <v>44</v>
      </c>
      <c r="C74" t="s">
        <v>67</v>
      </c>
      <c r="D74" t="s">
        <v>46</v>
      </c>
    </row>
    <row r="75" spans="1:9" x14ac:dyDescent="0.25">
      <c r="A75">
        <f t="shared" si="0"/>
        <v>51</v>
      </c>
      <c r="B75" s="9" t="s">
        <v>14</v>
      </c>
      <c r="C75" s="9" t="s">
        <v>68</v>
      </c>
    </row>
    <row r="76" spans="1:9" x14ac:dyDescent="0.25">
      <c r="A76">
        <f t="shared" si="0"/>
        <v>52</v>
      </c>
      <c r="B76" s="10" t="s">
        <v>34</v>
      </c>
      <c r="C76" s="10">
        <v>32</v>
      </c>
    </row>
    <row r="77" spans="1:9" x14ac:dyDescent="0.25">
      <c r="A77">
        <f t="shared" si="0"/>
        <v>53</v>
      </c>
      <c r="B77" s="9">
        <v>2</v>
      </c>
      <c r="C77" s="9">
        <v>2</v>
      </c>
      <c r="D77" t="s">
        <v>65</v>
      </c>
    </row>
    <row r="78" spans="1:9" x14ac:dyDescent="0.25">
      <c r="A78">
        <f t="shared" si="0"/>
        <v>54</v>
      </c>
      <c r="B78" t="s">
        <v>35</v>
      </c>
      <c r="C78">
        <v>31</v>
      </c>
      <c r="D78" t="s">
        <v>43</v>
      </c>
    </row>
    <row r="79" spans="1:9" x14ac:dyDescent="0.25">
      <c r="A79">
        <f t="shared" si="0"/>
        <v>55</v>
      </c>
      <c r="B79" t="s">
        <v>30</v>
      </c>
      <c r="C79" t="s">
        <v>69</v>
      </c>
    </row>
    <row r="80" spans="1:9" x14ac:dyDescent="0.25">
      <c r="A80">
        <f t="shared" si="0"/>
        <v>56</v>
      </c>
      <c r="B80" t="s">
        <v>32</v>
      </c>
      <c r="C80" t="s">
        <v>70</v>
      </c>
    </row>
    <row r="81" spans="1:4" x14ac:dyDescent="0.25">
      <c r="A81">
        <f t="shared" si="0"/>
        <v>57</v>
      </c>
      <c r="B81" t="s">
        <v>56</v>
      </c>
      <c r="C81" t="s">
        <v>66</v>
      </c>
      <c r="D81" t="s">
        <v>86</v>
      </c>
    </row>
    <row r="82" spans="1:4" x14ac:dyDescent="0.25">
      <c r="A82">
        <f t="shared" si="0"/>
        <v>58</v>
      </c>
      <c r="B82" t="s">
        <v>44</v>
      </c>
      <c r="C82" t="s">
        <v>67</v>
      </c>
      <c r="D82" t="s">
        <v>87</v>
      </c>
    </row>
    <row r="83" spans="1:4" x14ac:dyDescent="0.25">
      <c r="A83">
        <f t="shared" si="0"/>
        <v>59</v>
      </c>
      <c r="B83" t="s">
        <v>7</v>
      </c>
      <c r="C83">
        <v>71</v>
      </c>
      <c r="D83" t="s">
        <v>108</v>
      </c>
    </row>
    <row r="84" spans="1:4" x14ac:dyDescent="0.25">
      <c r="A84">
        <f t="shared" si="0"/>
        <v>60</v>
      </c>
      <c r="B84" t="s">
        <v>21</v>
      </c>
      <c r="C84" t="s">
        <v>71</v>
      </c>
    </row>
    <row r="85" spans="1:4" x14ac:dyDescent="0.25">
      <c r="A85">
        <f t="shared" si="0"/>
        <v>61</v>
      </c>
      <c r="B85" t="s">
        <v>9</v>
      </c>
      <c r="C85">
        <v>26</v>
      </c>
    </row>
    <row r="86" spans="1:4" x14ac:dyDescent="0.25">
      <c r="A86">
        <f t="shared" si="0"/>
        <v>62</v>
      </c>
      <c r="B86" s="4" t="s">
        <v>37</v>
      </c>
      <c r="C86" s="4" t="s">
        <v>72</v>
      </c>
    </row>
    <row r="87" spans="1:4" ht="17.25" x14ac:dyDescent="0.25">
      <c r="A87">
        <f t="shared" si="0"/>
        <v>63</v>
      </c>
      <c r="B87" s="2" t="s">
        <v>39</v>
      </c>
      <c r="C87" s="2" t="s">
        <v>73</v>
      </c>
      <c r="D87" t="s">
        <v>57</v>
      </c>
    </row>
    <row r="88" spans="1:4" x14ac:dyDescent="0.25">
      <c r="A88">
        <f t="shared" si="0"/>
        <v>64</v>
      </c>
      <c r="B88" s="2" t="s">
        <v>29</v>
      </c>
      <c r="C88" s="2">
        <v>65</v>
      </c>
      <c r="D88" t="s">
        <v>40</v>
      </c>
    </row>
    <row r="89" spans="1:4" x14ac:dyDescent="0.25">
      <c r="A89">
        <f t="shared" si="0"/>
        <v>65</v>
      </c>
      <c r="B89" s="2">
        <v>2</v>
      </c>
      <c r="C89" s="2">
        <v>2</v>
      </c>
    </row>
    <row r="90" spans="1:4" x14ac:dyDescent="0.25">
      <c r="A90">
        <f t="shared" si="0"/>
        <v>66</v>
      </c>
      <c r="B90" s="2" t="s">
        <v>26</v>
      </c>
      <c r="C90" s="2">
        <v>74</v>
      </c>
    </row>
    <row r="91" spans="1:4" x14ac:dyDescent="0.25">
      <c r="A91">
        <f t="shared" ref="A91" si="1">A90+1</f>
        <v>67</v>
      </c>
      <c r="B91" s="2" t="s">
        <v>38</v>
      </c>
      <c r="C91" s="2" t="s">
        <v>74</v>
      </c>
    </row>
    <row r="93" spans="1:4" x14ac:dyDescent="0.25">
      <c r="B93" t="s">
        <v>113</v>
      </c>
    </row>
    <row r="94" spans="1:4" x14ac:dyDescent="0.25">
      <c r="A94">
        <v>63</v>
      </c>
      <c r="B94" s="6" t="s">
        <v>35</v>
      </c>
      <c r="D94" t="s">
        <v>237</v>
      </c>
    </row>
    <row r="95" spans="1:4" x14ac:dyDescent="0.25">
      <c r="A95">
        <f t="shared" ref="A95:A105" si="2">A94+1</f>
        <v>64</v>
      </c>
      <c r="B95" s="6">
        <v>0</v>
      </c>
      <c r="D95" t="s">
        <v>112</v>
      </c>
    </row>
    <row r="96" spans="1:4" x14ac:dyDescent="0.25">
      <c r="A96">
        <f t="shared" si="2"/>
        <v>65</v>
      </c>
      <c r="B96" s="6" t="s">
        <v>56</v>
      </c>
      <c r="D96" t="s">
        <v>114</v>
      </c>
    </row>
    <row r="97" spans="1:4" x14ac:dyDescent="0.25">
      <c r="A97">
        <f t="shared" si="2"/>
        <v>66</v>
      </c>
      <c r="B97" s="6" t="s">
        <v>109</v>
      </c>
      <c r="D97" t="s">
        <v>239</v>
      </c>
    </row>
    <row r="98" spans="1:4" x14ac:dyDescent="0.25">
      <c r="A98">
        <f t="shared" si="2"/>
        <v>67</v>
      </c>
      <c r="B98" s="6" t="s">
        <v>116</v>
      </c>
      <c r="C98" s="6" t="s">
        <v>117</v>
      </c>
      <c r="D98" t="s">
        <v>238</v>
      </c>
    </row>
    <row r="99" spans="1:4" x14ac:dyDescent="0.25">
      <c r="A99">
        <f t="shared" si="2"/>
        <v>68</v>
      </c>
      <c r="B99" s="6" t="s">
        <v>111</v>
      </c>
    </row>
    <row r="100" spans="1:4" x14ac:dyDescent="0.25">
      <c r="A100">
        <f t="shared" si="2"/>
        <v>69</v>
      </c>
      <c r="B100" s="6" t="s">
        <v>38</v>
      </c>
    </row>
    <row r="101" spans="1:4" x14ac:dyDescent="0.25">
      <c r="A101">
        <f t="shared" si="2"/>
        <v>70</v>
      </c>
      <c r="B101" s="6" t="s">
        <v>110</v>
      </c>
    </row>
    <row r="102" spans="1:4" x14ac:dyDescent="0.25">
      <c r="A102">
        <f t="shared" si="2"/>
        <v>71</v>
      </c>
      <c r="B102" s="7">
        <v>9</v>
      </c>
      <c r="D102" t="s">
        <v>118</v>
      </c>
    </row>
    <row r="103" spans="1:4" x14ac:dyDescent="0.25">
      <c r="A103">
        <f t="shared" si="2"/>
        <v>72</v>
      </c>
      <c r="B103" s="7">
        <v>9</v>
      </c>
    </row>
    <row r="104" spans="1:4" x14ac:dyDescent="0.25">
      <c r="A104">
        <f t="shared" si="2"/>
        <v>73</v>
      </c>
      <c r="B104" s="7" t="s">
        <v>34</v>
      </c>
    </row>
    <row r="105" spans="1:4" x14ac:dyDescent="0.25">
      <c r="A105">
        <f t="shared" si="2"/>
        <v>74</v>
      </c>
      <c r="B105" s="7" t="s">
        <v>38</v>
      </c>
      <c r="D105" t="s">
        <v>115</v>
      </c>
    </row>
    <row r="107" spans="1:4" x14ac:dyDescent="0.25">
      <c r="A107">
        <v>63</v>
      </c>
      <c r="B107" s="23" t="s">
        <v>186</v>
      </c>
      <c r="C107" s="23" t="s">
        <v>144</v>
      </c>
      <c r="D107" t="s">
        <v>235</v>
      </c>
    </row>
    <row r="108" spans="1:4" ht="17.25" x14ac:dyDescent="0.25">
      <c r="A108">
        <f t="shared" ref="A107:A111" si="3">A107+1</f>
        <v>64</v>
      </c>
      <c r="B108" s="23" t="s">
        <v>233</v>
      </c>
      <c r="C108" s="23" t="s">
        <v>73</v>
      </c>
      <c r="D108" t="s">
        <v>40</v>
      </c>
    </row>
    <row r="109" spans="1:4" x14ac:dyDescent="0.25">
      <c r="A109">
        <f t="shared" si="3"/>
        <v>65</v>
      </c>
      <c r="B109" s="23" t="s">
        <v>232</v>
      </c>
      <c r="C109" s="23">
        <v>55</v>
      </c>
    </row>
    <row r="110" spans="1:4" x14ac:dyDescent="0.25">
      <c r="A110">
        <f t="shared" si="3"/>
        <v>66</v>
      </c>
      <c r="B110" s="23">
        <v>3</v>
      </c>
      <c r="C110" s="23">
        <v>3</v>
      </c>
    </row>
    <row r="111" spans="1:4" x14ac:dyDescent="0.25">
      <c r="A111">
        <f t="shared" si="3"/>
        <v>67</v>
      </c>
      <c r="B111" s="23" t="s">
        <v>24</v>
      </c>
      <c r="C111" s="23">
        <v>75</v>
      </c>
    </row>
    <row r="112" spans="1:4" x14ac:dyDescent="0.25">
      <c r="A112">
        <v>68</v>
      </c>
      <c r="B112" s="23">
        <v>2</v>
      </c>
      <c r="C112" s="23">
        <v>2</v>
      </c>
    </row>
    <row r="113" spans="1:4" x14ac:dyDescent="0.25">
      <c r="A113">
        <v>69</v>
      </c>
      <c r="B113" s="23" t="s">
        <v>232</v>
      </c>
      <c r="C113" s="23">
        <v>55</v>
      </c>
    </row>
    <row r="114" spans="1:4" x14ac:dyDescent="0.25">
      <c r="A114">
        <v>70</v>
      </c>
      <c r="B114" s="23" t="s">
        <v>185</v>
      </c>
      <c r="C114" s="23" t="s">
        <v>150</v>
      </c>
    </row>
    <row r="115" spans="1:4" x14ac:dyDescent="0.25">
      <c r="A115">
        <v>71</v>
      </c>
      <c r="B115" s="23" t="s">
        <v>29</v>
      </c>
      <c r="C115" s="23">
        <v>65</v>
      </c>
    </row>
    <row r="116" spans="1:4" x14ac:dyDescent="0.25">
      <c r="A116">
        <v>72</v>
      </c>
      <c r="B116" s="23">
        <v>1</v>
      </c>
      <c r="C116" s="23">
        <v>1</v>
      </c>
    </row>
    <row r="117" spans="1:4" x14ac:dyDescent="0.25">
      <c r="A117">
        <v>73</v>
      </c>
      <c r="B117" s="23" t="s">
        <v>26</v>
      </c>
      <c r="C117" s="23">
        <v>74</v>
      </c>
    </row>
    <row r="118" spans="1:4" x14ac:dyDescent="0.25">
      <c r="A118">
        <v>74</v>
      </c>
      <c r="B118" s="23" t="s">
        <v>38</v>
      </c>
      <c r="C118" s="24" t="s">
        <v>74</v>
      </c>
      <c r="D118" t="s">
        <v>234</v>
      </c>
    </row>
    <row r="119" spans="1:4" x14ac:dyDescent="0.25">
      <c r="D119" t="s">
        <v>236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8" sqref="F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125" zoomScaleNormal="125" zoomScalePageLayoutView="125" workbookViewId="0">
      <selection activeCell="D10" sqref="D10"/>
    </sheetView>
  </sheetViews>
  <sheetFormatPr defaultColWidth="8.85546875" defaultRowHeight="15" x14ac:dyDescent="0.25"/>
  <sheetData>
    <row r="1" spans="2:6" ht="17.25" x14ac:dyDescent="0.25">
      <c r="B1" t="s">
        <v>210</v>
      </c>
    </row>
    <row r="2" spans="2:6" ht="17.25" x14ac:dyDescent="0.25">
      <c r="B2" t="s">
        <v>231</v>
      </c>
    </row>
    <row r="4" spans="2:6" x14ac:dyDescent="0.25">
      <c r="B4" s="11" t="s">
        <v>119</v>
      </c>
    </row>
    <row r="5" spans="2:6" ht="17.25" x14ac:dyDescent="0.25">
      <c r="B5" t="s">
        <v>52</v>
      </c>
      <c r="C5" t="s">
        <v>53</v>
      </c>
      <c r="F5" s="13" t="s">
        <v>54</v>
      </c>
    </row>
    <row r="6" spans="2:6" x14ac:dyDescent="0.25">
      <c r="B6" t="s">
        <v>51</v>
      </c>
      <c r="C6" t="s">
        <v>33</v>
      </c>
      <c r="F6" s="13" t="s">
        <v>55</v>
      </c>
    </row>
    <row r="7" spans="2:6" x14ac:dyDescent="0.25">
      <c r="B7" t="s">
        <v>61</v>
      </c>
      <c r="C7" t="s">
        <v>62</v>
      </c>
      <c r="F7" s="13"/>
    </row>
    <row r="8" spans="2:6" x14ac:dyDescent="0.25">
      <c r="B8" t="s">
        <v>49</v>
      </c>
      <c r="C8" t="s">
        <v>50</v>
      </c>
    </row>
    <row r="9" spans="2:6" x14ac:dyDescent="0.25">
      <c r="B9" t="s">
        <v>59</v>
      </c>
      <c r="C9" t="s">
        <v>60</v>
      </c>
    </row>
    <row r="11" spans="2:6" x14ac:dyDescent="0.25">
      <c r="B11" s="11" t="s">
        <v>125</v>
      </c>
    </row>
    <row r="12" spans="2:6" x14ac:dyDescent="0.25">
      <c r="B12" t="s">
        <v>133</v>
      </c>
    </row>
    <row r="13" spans="2:6" x14ac:dyDescent="0.25">
      <c r="B13" t="s">
        <v>128</v>
      </c>
    </row>
    <row r="14" spans="2:6" x14ac:dyDescent="0.25">
      <c r="B14" t="s">
        <v>129</v>
      </c>
    </row>
    <row r="15" spans="2:6" x14ac:dyDescent="0.25">
      <c r="B15" t="s">
        <v>130</v>
      </c>
    </row>
    <row r="16" spans="2:6" x14ac:dyDescent="0.25">
      <c r="B16" t="s">
        <v>229</v>
      </c>
    </row>
    <row r="17" spans="1:4" x14ac:dyDescent="0.25">
      <c r="B17" t="s">
        <v>230</v>
      </c>
    </row>
    <row r="19" spans="1:4" x14ac:dyDescent="0.25">
      <c r="B19" s="11" t="s">
        <v>124</v>
      </c>
    </row>
    <row r="21" spans="1:4" x14ac:dyDescent="0.25">
      <c r="B21" s="11" t="s">
        <v>120</v>
      </c>
    </row>
    <row r="22" spans="1:4" x14ac:dyDescent="0.25">
      <c r="A22" t="s">
        <v>0</v>
      </c>
      <c r="B22" t="s">
        <v>77</v>
      </c>
      <c r="C22" t="s">
        <v>76</v>
      </c>
      <c r="D22" t="s">
        <v>41</v>
      </c>
    </row>
    <row r="23" spans="1:4" s="13" customFormat="1" x14ac:dyDescent="0.25">
      <c r="A23" s="13">
        <v>0</v>
      </c>
      <c r="B23" s="14" t="s">
        <v>138</v>
      </c>
      <c r="C23" s="14"/>
    </row>
    <row r="24" spans="1:4" s="13" customFormat="1" x14ac:dyDescent="0.25">
      <c r="A24" s="13">
        <f>A23+1</f>
        <v>1</v>
      </c>
      <c r="B24" s="15" t="s">
        <v>1</v>
      </c>
      <c r="C24" s="14" t="s">
        <v>75</v>
      </c>
    </row>
    <row r="25" spans="1:4" s="13" customFormat="1" x14ac:dyDescent="0.25">
      <c r="A25" s="13">
        <f t="shared" ref="A25:A88" si="0">A24+1</f>
        <v>2</v>
      </c>
      <c r="B25" s="14" t="s">
        <v>26</v>
      </c>
      <c r="C25" s="14">
        <v>74</v>
      </c>
    </row>
    <row r="26" spans="1:4" s="13" customFormat="1" x14ac:dyDescent="0.25">
      <c r="A26" s="13">
        <f t="shared" si="0"/>
        <v>3</v>
      </c>
      <c r="B26" s="14" t="s">
        <v>161</v>
      </c>
      <c r="C26" s="14" t="s">
        <v>134</v>
      </c>
    </row>
    <row r="27" spans="1:4" s="13" customFormat="1" x14ac:dyDescent="0.25">
      <c r="A27" s="13">
        <f t="shared" si="0"/>
        <v>4</v>
      </c>
      <c r="B27" s="14" t="s">
        <v>9</v>
      </c>
      <c r="C27" s="14">
        <v>26</v>
      </c>
    </row>
    <row r="28" spans="1:4" s="13" customFormat="1" x14ac:dyDescent="0.25">
      <c r="A28" s="13">
        <f t="shared" si="0"/>
        <v>5</v>
      </c>
      <c r="B28" s="15" t="s">
        <v>4</v>
      </c>
      <c r="C28" s="14" t="s">
        <v>135</v>
      </c>
    </row>
    <row r="29" spans="1:4" s="13" customFormat="1" x14ac:dyDescent="0.25">
      <c r="A29" s="13">
        <f t="shared" si="0"/>
        <v>6</v>
      </c>
      <c r="B29" s="14" t="s">
        <v>26</v>
      </c>
      <c r="C29" s="14">
        <v>74</v>
      </c>
    </row>
    <row r="30" spans="1:4" s="13" customFormat="1" x14ac:dyDescent="0.25">
      <c r="A30" s="13">
        <f t="shared" si="0"/>
        <v>7</v>
      </c>
      <c r="B30" s="14" t="s">
        <v>162</v>
      </c>
      <c r="C30" s="14" t="s">
        <v>136</v>
      </c>
    </row>
    <row r="31" spans="1:4" s="13" customFormat="1" x14ac:dyDescent="0.25">
      <c r="A31" s="13">
        <f t="shared" si="0"/>
        <v>8</v>
      </c>
      <c r="B31" s="14" t="s">
        <v>9</v>
      </c>
      <c r="C31" s="14">
        <v>26</v>
      </c>
    </row>
    <row r="32" spans="1:4" s="13" customFormat="1" x14ac:dyDescent="0.25">
      <c r="A32" s="13">
        <f t="shared" si="0"/>
        <v>9</v>
      </c>
      <c r="B32" s="15" t="s">
        <v>3</v>
      </c>
      <c r="C32" s="14" t="s">
        <v>137</v>
      </c>
    </row>
    <row r="33" spans="1:4" s="13" customFormat="1" x14ac:dyDescent="0.25">
      <c r="A33" s="13">
        <f t="shared" si="0"/>
        <v>10</v>
      </c>
      <c r="B33" s="14" t="s">
        <v>26</v>
      </c>
      <c r="C33" s="14">
        <v>74</v>
      </c>
    </row>
    <row r="34" spans="1:4" s="13" customFormat="1" x14ac:dyDescent="0.25">
      <c r="A34" s="13">
        <f t="shared" si="0"/>
        <v>11</v>
      </c>
      <c r="B34" s="14" t="s">
        <v>6</v>
      </c>
      <c r="C34" s="14" t="s">
        <v>139</v>
      </c>
    </row>
    <row r="35" spans="1:4" s="13" customFormat="1" x14ac:dyDescent="0.25">
      <c r="A35" s="13">
        <f t="shared" si="0"/>
        <v>12</v>
      </c>
      <c r="B35" s="15" t="s">
        <v>9</v>
      </c>
      <c r="C35" s="14">
        <v>26</v>
      </c>
    </row>
    <row r="36" spans="1:4" s="13" customFormat="1" x14ac:dyDescent="0.25">
      <c r="A36" s="13">
        <f t="shared" si="0"/>
        <v>13</v>
      </c>
      <c r="B36" s="15" t="s">
        <v>141</v>
      </c>
      <c r="C36" s="14" t="s">
        <v>140</v>
      </c>
    </row>
    <row r="37" spans="1:4" s="13" customFormat="1" x14ac:dyDescent="0.25">
      <c r="A37" s="13">
        <f t="shared" si="0"/>
        <v>14</v>
      </c>
      <c r="B37" s="14" t="s">
        <v>225</v>
      </c>
      <c r="C37" s="14">
        <v>71</v>
      </c>
    </row>
    <row r="38" spans="1:4" s="13" customFormat="1" x14ac:dyDescent="0.25">
      <c r="A38" s="13">
        <f t="shared" si="0"/>
        <v>15</v>
      </c>
      <c r="B38" s="14" t="s">
        <v>35</v>
      </c>
      <c r="C38" s="14">
        <v>31</v>
      </c>
    </row>
    <row r="39" spans="1:4" s="13" customFormat="1" x14ac:dyDescent="0.25">
      <c r="A39" s="13">
        <f t="shared" si="0"/>
        <v>16</v>
      </c>
      <c r="B39" s="16" t="s">
        <v>184</v>
      </c>
      <c r="C39" s="16" t="s">
        <v>142</v>
      </c>
    </row>
    <row r="40" spans="1:4" s="13" customFormat="1" ht="17.25" x14ac:dyDescent="0.25">
      <c r="A40" s="13">
        <f t="shared" si="0"/>
        <v>17</v>
      </c>
      <c r="B40" s="16" t="s">
        <v>196</v>
      </c>
      <c r="C40" s="16" t="s">
        <v>73</v>
      </c>
      <c r="D40" s="13" t="s">
        <v>194</v>
      </c>
    </row>
    <row r="41" spans="1:4" s="13" customFormat="1" x14ac:dyDescent="0.25">
      <c r="A41" s="13">
        <f t="shared" si="0"/>
        <v>18</v>
      </c>
      <c r="B41" s="16" t="str">
        <f>VLOOKUP(C41,keys!A$1:B$37,2)</f>
        <v>-</v>
      </c>
      <c r="C41" s="16">
        <v>65</v>
      </c>
    </row>
    <row r="42" spans="1:4" s="13" customFormat="1" x14ac:dyDescent="0.25">
      <c r="A42" s="13">
        <f t="shared" si="0"/>
        <v>19</v>
      </c>
      <c r="B42" s="16">
        <v>4</v>
      </c>
      <c r="C42" s="16">
        <v>4</v>
      </c>
    </row>
    <row r="43" spans="1:4" s="13" customFormat="1" x14ac:dyDescent="0.25">
      <c r="A43" s="13">
        <f t="shared" si="0"/>
        <v>20</v>
      </c>
      <c r="B43" s="16" t="s">
        <v>33</v>
      </c>
      <c r="C43" s="16">
        <v>55</v>
      </c>
    </row>
    <row r="44" spans="1:4" s="13" customFormat="1" x14ac:dyDescent="0.25">
      <c r="A44" s="13">
        <f t="shared" si="0"/>
        <v>21</v>
      </c>
      <c r="B44" s="16" t="s">
        <v>182</v>
      </c>
      <c r="C44" s="16" t="s">
        <v>143</v>
      </c>
      <c r="D44" s="13" t="s">
        <v>195</v>
      </c>
    </row>
    <row r="45" spans="1:4" s="13" customFormat="1" x14ac:dyDescent="0.25">
      <c r="A45" s="13">
        <f t="shared" si="0"/>
        <v>22</v>
      </c>
      <c r="B45" s="16" t="s">
        <v>186</v>
      </c>
      <c r="C45" s="16" t="s">
        <v>144</v>
      </c>
      <c r="D45" s="13" t="s">
        <v>197</v>
      </c>
    </row>
    <row r="46" spans="1:4" s="13" customFormat="1" x14ac:dyDescent="0.25">
      <c r="A46" s="13">
        <f t="shared" si="0"/>
        <v>23</v>
      </c>
      <c r="B46" s="16" t="s">
        <v>189</v>
      </c>
      <c r="C46" s="16" t="s">
        <v>145</v>
      </c>
      <c r="D46" s="13" t="s">
        <v>198</v>
      </c>
    </row>
    <row r="47" spans="1:4" s="13" customFormat="1" x14ac:dyDescent="0.25">
      <c r="A47" s="13">
        <f t="shared" si="0"/>
        <v>24</v>
      </c>
      <c r="B47" s="16" t="str">
        <f>VLOOKUP(C47,keys!A$1:B$37,2)</f>
        <v>X</v>
      </c>
      <c r="C47" s="16">
        <v>55</v>
      </c>
    </row>
    <row r="48" spans="1:4" s="13" customFormat="1" x14ac:dyDescent="0.25">
      <c r="A48" s="13">
        <f t="shared" si="0"/>
        <v>25</v>
      </c>
      <c r="B48" s="16" t="s">
        <v>181</v>
      </c>
      <c r="C48" s="16" t="s">
        <v>146</v>
      </c>
      <c r="D48" s="13" t="s">
        <v>199</v>
      </c>
    </row>
    <row r="49" spans="1:4" s="13" customFormat="1" x14ac:dyDescent="0.25">
      <c r="A49" s="13">
        <f t="shared" si="0"/>
        <v>26</v>
      </c>
      <c r="B49" s="16" t="str">
        <f>VLOOKUP(C49,keys!A$1:B$37,2)</f>
        <v>=</v>
      </c>
      <c r="C49" s="16">
        <v>74</v>
      </c>
    </row>
    <row r="50" spans="1:4" s="13" customFormat="1" ht="17.25" x14ac:dyDescent="0.25">
      <c r="A50" s="13">
        <f t="shared" si="0"/>
        <v>27</v>
      </c>
      <c r="B50" s="16" t="s">
        <v>16</v>
      </c>
      <c r="C50" s="16" t="s">
        <v>147</v>
      </c>
      <c r="D50" s="13" t="s">
        <v>200</v>
      </c>
    </row>
    <row r="51" spans="1:4" s="13" customFormat="1" x14ac:dyDescent="0.25">
      <c r="A51" s="13">
        <f t="shared" si="0"/>
        <v>28</v>
      </c>
      <c r="B51" s="16" t="s">
        <v>32</v>
      </c>
      <c r="C51" s="16" t="s">
        <v>70</v>
      </c>
    </row>
    <row r="52" spans="1:4" s="13" customFormat="1" x14ac:dyDescent="0.25">
      <c r="A52" s="13">
        <f t="shared" si="0"/>
        <v>29</v>
      </c>
      <c r="B52" s="16" t="str">
        <f>VLOOKUP(C52,keys!A$1:B$37,2)</f>
        <v>SQRT</v>
      </c>
      <c r="C52" s="16">
        <v>11</v>
      </c>
    </row>
    <row r="53" spans="1:4" s="13" customFormat="1" x14ac:dyDescent="0.25">
      <c r="A53" s="13">
        <f t="shared" si="0"/>
        <v>30</v>
      </c>
      <c r="B53" s="16" t="s">
        <v>190</v>
      </c>
      <c r="C53" s="16" t="s">
        <v>148</v>
      </c>
    </row>
    <row r="54" spans="1:4" s="13" customFormat="1" x14ac:dyDescent="0.25">
      <c r="A54" s="13">
        <f t="shared" si="0"/>
        <v>31</v>
      </c>
      <c r="B54" s="16" t="s">
        <v>18</v>
      </c>
      <c r="C54" s="16" t="s">
        <v>88</v>
      </c>
    </row>
    <row r="55" spans="1:4" s="13" customFormat="1" x14ac:dyDescent="0.25">
      <c r="A55" s="13">
        <f t="shared" si="0"/>
        <v>32</v>
      </c>
      <c r="B55" t="s">
        <v>56</v>
      </c>
      <c r="C55" s="16" t="s">
        <v>66</v>
      </c>
    </row>
    <row r="56" spans="1:4" s="13" customFormat="1" x14ac:dyDescent="0.25">
      <c r="A56" s="13">
        <f t="shared" si="0"/>
        <v>33</v>
      </c>
      <c r="B56" s="16" t="s">
        <v>2</v>
      </c>
      <c r="C56" s="16" t="s">
        <v>149</v>
      </c>
    </row>
    <row r="57" spans="1:4" s="13" customFormat="1" x14ac:dyDescent="0.25">
      <c r="A57" s="13">
        <f t="shared" si="0"/>
        <v>34</v>
      </c>
      <c r="B57" s="16" t="s">
        <v>184</v>
      </c>
      <c r="C57" s="16" t="s">
        <v>142</v>
      </c>
    </row>
    <row r="58" spans="1:4" s="13" customFormat="1" x14ac:dyDescent="0.25">
      <c r="A58" s="13">
        <f t="shared" si="0"/>
        <v>35</v>
      </c>
      <c r="B58" s="16" t="str">
        <f>VLOOKUP(C58,keys!A$1:B$37,2)</f>
        <v>+/-</v>
      </c>
      <c r="C58" s="16">
        <v>32</v>
      </c>
    </row>
    <row r="59" spans="1:4" s="13" customFormat="1" x14ac:dyDescent="0.25">
      <c r="A59" s="13">
        <f t="shared" si="0"/>
        <v>36</v>
      </c>
      <c r="B59" s="16" t="str">
        <f>VLOOKUP(C59,keys!A$1:B$37,2)</f>
        <v>/</v>
      </c>
      <c r="C59" s="16">
        <v>45</v>
      </c>
    </row>
    <row r="60" spans="1:4" s="13" customFormat="1" x14ac:dyDescent="0.25">
      <c r="A60" s="13">
        <f t="shared" si="0"/>
        <v>37</v>
      </c>
      <c r="B60" s="16" t="s">
        <v>185</v>
      </c>
      <c r="C60" s="16" t="s">
        <v>150</v>
      </c>
    </row>
    <row r="61" spans="1:4" s="13" customFormat="1" x14ac:dyDescent="0.25">
      <c r="A61" s="13">
        <f t="shared" si="0"/>
        <v>38</v>
      </c>
      <c r="B61" s="16" t="str">
        <f>VLOOKUP(C61,keys!A$1:B$37,2)</f>
        <v>INPUT</v>
      </c>
      <c r="C61" s="16">
        <v>31</v>
      </c>
    </row>
    <row r="62" spans="1:4" s="13" customFormat="1" x14ac:dyDescent="0.25">
      <c r="A62" s="13">
        <f t="shared" si="0"/>
        <v>39</v>
      </c>
      <c r="B62" s="16" t="s">
        <v>191</v>
      </c>
      <c r="C62" s="16" t="s">
        <v>151</v>
      </c>
    </row>
    <row r="63" spans="1:4" s="13" customFormat="1" x14ac:dyDescent="0.25">
      <c r="A63" s="13">
        <f t="shared" si="0"/>
        <v>40</v>
      </c>
      <c r="B63" s="18" t="s">
        <v>5</v>
      </c>
      <c r="C63" s="17" t="s">
        <v>152</v>
      </c>
    </row>
    <row r="64" spans="1:4" s="13" customFormat="1" x14ac:dyDescent="0.25">
      <c r="A64" s="13">
        <f t="shared" si="0"/>
        <v>41</v>
      </c>
      <c r="B64" s="16" t="s">
        <v>184</v>
      </c>
      <c r="C64" s="16" t="s">
        <v>142</v>
      </c>
    </row>
    <row r="65" spans="1:3" s="13" customFormat="1" x14ac:dyDescent="0.25">
      <c r="A65" s="13">
        <f t="shared" si="0"/>
        <v>42</v>
      </c>
      <c r="B65" s="16" t="str">
        <f>VLOOKUP(C65,keys!A$1:B$37,2)</f>
        <v>+/-</v>
      </c>
      <c r="C65" s="16">
        <v>32</v>
      </c>
    </row>
    <row r="66" spans="1:3" s="13" customFormat="1" x14ac:dyDescent="0.25">
      <c r="A66" s="13">
        <f t="shared" si="0"/>
        <v>43</v>
      </c>
      <c r="B66" t="s">
        <v>56</v>
      </c>
      <c r="C66" s="16" t="s">
        <v>66</v>
      </c>
    </row>
    <row r="67" spans="1:3" s="13" customFormat="1" x14ac:dyDescent="0.25">
      <c r="A67" s="13">
        <f t="shared" si="0"/>
        <v>44</v>
      </c>
      <c r="B67" s="16" t="s">
        <v>193</v>
      </c>
      <c r="C67" s="16" t="s">
        <v>153</v>
      </c>
    </row>
    <row r="68" spans="1:3" s="13" customFormat="1" x14ac:dyDescent="0.25">
      <c r="A68" s="13">
        <f t="shared" si="0"/>
        <v>45</v>
      </c>
      <c r="B68" s="16">
        <v>1</v>
      </c>
      <c r="C68" s="16">
        <v>1</v>
      </c>
    </row>
    <row r="69" spans="1:3" s="13" customFormat="1" x14ac:dyDescent="0.25">
      <c r="A69" s="13">
        <f t="shared" si="0"/>
        <v>46</v>
      </c>
      <c r="B69" s="16" t="str">
        <f>VLOOKUP(C69,keys!A$1:B$37,2)</f>
        <v>+/-</v>
      </c>
      <c r="C69" s="16">
        <v>32</v>
      </c>
    </row>
    <row r="70" spans="1:3" s="13" customFormat="1" x14ac:dyDescent="0.25">
      <c r="A70" s="13">
        <f t="shared" si="0"/>
        <v>47</v>
      </c>
      <c r="B70" s="16" t="s">
        <v>192</v>
      </c>
      <c r="C70" s="16" t="s">
        <v>154</v>
      </c>
    </row>
    <row r="71" spans="1:3" s="13" customFormat="1" x14ac:dyDescent="0.25">
      <c r="A71" s="13">
        <f t="shared" si="0"/>
        <v>48</v>
      </c>
      <c r="B71" s="19" t="s">
        <v>8</v>
      </c>
      <c r="C71" s="16" t="s">
        <v>155</v>
      </c>
    </row>
    <row r="72" spans="1:3" s="13" customFormat="1" x14ac:dyDescent="0.25">
      <c r="A72" s="13">
        <f t="shared" si="0"/>
        <v>49</v>
      </c>
      <c r="B72" s="16" t="s">
        <v>184</v>
      </c>
      <c r="C72" s="16" t="s">
        <v>142</v>
      </c>
    </row>
    <row r="73" spans="1:3" s="13" customFormat="1" x14ac:dyDescent="0.25">
      <c r="A73" s="13">
        <f t="shared" si="0"/>
        <v>50</v>
      </c>
      <c r="B73" s="16" t="s">
        <v>187</v>
      </c>
      <c r="C73" s="16" t="s">
        <v>156</v>
      </c>
    </row>
    <row r="74" spans="1:3" s="13" customFormat="1" x14ac:dyDescent="0.25">
      <c r="A74" s="13">
        <f t="shared" si="0"/>
        <v>51</v>
      </c>
      <c r="B74" s="16" t="str">
        <f>VLOOKUP(C74,keys!A$1:B$37,2)</f>
        <v>C</v>
      </c>
      <c r="C74" s="16">
        <v>71</v>
      </c>
    </row>
    <row r="75" spans="1:3" s="13" customFormat="1" x14ac:dyDescent="0.25">
      <c r="A75" s="13">
        <f t="shared" si="0"/>
        <v>52</v>
      </c>
      <c r="B75" s="18" t="s">
        <v>160</v>
      </c>
      <c r="C75" s="17" t="s">
        <v>157</v>
      </c>
    </row>
    <row r="76" spans="1:3" s="13" customFormat="1" x14ac:dyDescent="0.25">
      <c r="A76" s="13">
        <f t="shared" si="0"/>
        <v>53</v>
      </c>
      <c r="B76" s="16" t="s">
        <v>185</v>
      </c>
      <c r="C76" s="16" t="s">
        <v>150</v>
      </c>
    </row>
    <row r="77" spans="1:3" s="13" customFormat="1" x14ac:dyDescent="0.25">
      <c r="A77" s="13">
        <f t="shared" si="0"/>
        <v>54</v>
      </c>
      <c r="B77" s="16" t="s">
        <v>188</v>
      </c>
      <c r="C77" s="16" t="s">
        <v>158</v>
      </c>
    </row>
    <row r="78" spans="1:3" s="13" customFormat="1" x14ac:dyDescent="0.25">
      <c r="A78" s="13">
        <f t="shared" si="0"/>
        <v>55</v>
      </c>
      <c r="B78" s="16" t="s">
        <v>183</v>
      </c>
      <c r="C78" s="16" t="s">
        <v>159</v>
      </c>
    </row>
    <row r="79" spans="1:3" s="13" customFormat="1" x14ac:dyDescent="0.25">
      <c r="A79" s="13">
        <f t="shared" si="0"/>
        <v>56</v>
      </c>
      <c r="B79" s="16">
        <v>7</v>
      </c>
      <c r="C79" s="16">
        <v>7</v>
      </c>
    </row>
    <row r="80" spans="1:3" s="13" customFormat="1" x14ac:dyDescent="0.25">
      <c r="A80" s="13">
        <f t="shared" si="0"/>
        <v>57</v>
      </c>
      <c r="B80" s="16" t="str">
        <f>VLOOKUP(C80,keys!A$1:B$37,2)</f>
        <v>R/S</v>
      </c>
      <c r="C80" s="16">
        <v>26</v>
      </c>
    </row>
    <row r="81" spans="1:3" s="13" customFormat="1" x14ac:dyDescent="0.25">
      <c r="A81" s="13">
        <f t="shared" si="0"/>
        <v>58</v>
      </c>
      <c r="B81" s="16" t="str">
        <f>VLOOKUP(C81,keys!A$1:B$37,2)</f>
        <v>C</v>
      </c>
      <c r="C81" s="16">
        <v>71</v>
      </c>
    </row>
    <row r="82" spans="1:3" s="13" customFormat="1" x14ac:dyDescent="0.25">
      <c r="A82" s="13">
        <f t="shared" si="0"/>
        <v>59</v>
      </c>
      <c r="B82" s="16" t="s">
        <v>181</v>
      </c>
      <c r="C82" s="16" t="s">
        <v>146</v>
      </c>
    </row>
    <row r="83" spans="1:3" s="13" customFormat="1" x14ac:dyDescent="0.25">
      <c r="A83" s="13">
        <f t="shared" si="0"/>
        <v>60</v>
      </c>
      <c r="B83" s="16" t="str">
        <f>VLOOKUP(C83,keys!A$1:B$37,2)</f>
        <v>/</v>
      </c>
      <c r="C83" s="16">
        <v>45</v>
      </c>
    </row>
    <row r="84" spans="1:3" s="13" customFormat="1" x14ac:dyDescent="0.25">
      <c r="A84" s="13">
        <f t="shared" si="0"/>
        <v>61</v>
      </c>
      <c r="B84" s="16" t="s">
        <v>182</v>
      </c>
      <c r="C84" s="16" t="s">
        <v>143</v>
      </c>
    </row>
    <row r="85" spans="1:3" s="13" customFormat="1" x14ac:dyDescent="0.25">
      <c r="A85" s="13">
        <f t="shared" si="0"/>
        <v>62</v>
      </c>
      <c r="B85" s="16" t="str">
        <f>VLOOKUP(C85,keys!A$1:B$37,2)</f>
        <v>/</v>
      </c>
      <c r="C85" s="16">
        <v>45</v>
      </c>
    </row>
    <row r="86" spans="1:3" s="13" customFormat="1" x14ac:dyDescent="0.25">
      <c r="A86" s="13">
        <f t="shared" si="0"/>
        <v>63</v>
      </c>
      <c r="B86" s="16" t="s">
        <v>183</v>
      </c>
      <c r="C86" s="16" t="s">
        <v>159</v>
      </c>
    </row>
    <row r="87" spans="1:3" s="13" customFormat="1" x14ac:dyDescent="0.25">
      <c r="A87" s="13">
        <f t="shared" si="0"/>
        <v>64</v>
      </c>
      <c r="B87" t="s">
        <v>12</v>
      </c>
      <c r="C87" s="16" t="s">
        <v>80</v>
      </c>
    </row>
    <row r="88" spans="1:3" s="13" customFormat="1" x14ac:dyDescent="0.25">
      <c r="A88" s="13">
        <f t="shared" si="0"/>
        <v>65</v>
      </c>
      <c r="B88" s="16" t="str">
        <f>VLOOKUP(C88,keys!A$1:B$37,2)</f>
        <v>C</v>
      </c>
      <c r="C88" s="16">
        <v>71</v>
      </c>
    </row>
    <row r="89" spans="1:3" s="13" customFormat="1" x14ac:dyDescent="0.25">
      <c r="A89" s="13">
        <f t="shared" ref="A89" si="1">A88+1</f>
        <v>66</v>
      </c>
      <c r="B89" s="16" t="str">
        <f>VLOOKUP(C89,keys!A$1:B$37,2)</f>
        <v>=</v>
      </c>
      <c r="C89" s="16">
        <v>74</v>
      </c>
    </row>
    <row r="90" spans="1:3" x14ac:dyDescent="0.25">
      <c r="B90" s="14" t="s">
        <v>138</v>
      </c>
      <c r="C90" s="12"/>
    </row>
    <row r="91" spans="1:3" x14ac:dyDescent="0.25">
      <c r="B91" s="12"/>
      <c r="C91" s="12"/>
    </row>
    <row r="92" spans="1:3" x14ac:dyDescent="0.25">
      <c r="B92" s="12"/>
      <c r="C92" s="12"/>
    </row>
    <row r="93" spans="1:3" x14ac:dyDescent="0.25">
      <c r="B93" s="12"/>
      <c r="C93" s="12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zoomScale="125" zoomScaleNormal="125" workbookViewId="0">
      <selection activeCell="G3" sqref="G3"/>
    </sheetView>
  </sheetViews>
  <sheetFormatPr defaultColWidth="8.85546875" defaultRowHeight="15" x14ac:dyDescent="0.25"/>
  <cols>
    <col min="4" max="4" width="10.28515625" customWidth="1"/>
    <col min="15" max="15" width="10.28515625" customWidth="1"/>
    <col min="16" max="16" width="9.28515625" bestFit="1" customWidth="1"/>
  </cols>
  <sheetData>
    <row r="1" spans="1:11" x14ac:dyDescent="0.25">
      <c r="B1" t="s">
        <v>301</v>
      </c>
    </row>
    <row r="2" spans="1:11" x14ac:dyDescent="0.25">
      <c r="B2" t="s">
        <v>254</v>
      </c>
    </row>
    <row r="4" spans="1:11" x14ac:dyDescent="0.25">
      <c r="B4" s="11" t="s">
        <v>120</v>
      </c>
    </row>
    <row r="5" spans="1:11" x14ac:dyDescent="0.25">
      <c r="A5" s="27" t="s">
        <v>0</v>
      </c>
      <c r="B5" s="27" t="s">
        <v>77</v>
      </c>
      <c r="C5" s="27" t="s">
        <v>76</v>
      </c>
      <c r="D5" s="27" t="s">
        <v>41</v>
      </c>
    </row>
    <row r="6" spans="1:11" x14ac:dyDescent="0.25">
      <c r="A6">
        <v>1</v>
      </c>
      <c r="B6" s="28" t="s">
        <v>1</v>
      </c>
      <c r="C6" t="s">
        <v>75</v>
      </c>
      <c r="D6" t="s">
        <v>260</v>
      </c>
    </row>
    <row r="7" spans="1:11" x14ac:dyDescent="0.25">
      <c r="A7">
        <f>A6+1</f>
        <v>2</v>
      </c>
      <c r="B7" s="29">
        <v>1</v>
      </c>
      <c r="C7">
        <v>1</v>
      </c>
    </row>
    <row r="8" spans="1:11" x14ac:dyDescent="0.25">
      <c r="A8">
        <f t="shared" ref="A8:A71" si="0">A7+1</f>
        <v>3</v>
      </c>
      <c r="B8" s="29" t="s">
        <v>2</v>
      </c>
      <c r="C8" t="s">
        <v>149</v>
      </c>
    </row>
    <row r="9" spans="1:11" x14ac:dyDescent="0.25">
      <c r="A9">
        <f t="shared" si="0"/>
        <v>4</v>
      </c>
      <c r="B9" s="30" t="s">
        <v>4</v>
      </c>
      <c r="C9" t="s">
        <v>135</v>
      </c>
      <c r="D9" t="s">
        <v>261</v>
      </c>
    </row>
    <row r="10" spans="1:11" x14ac:dyDescent="0.25">
      <c r="A10">
        <f t="shared" si="0"/>
        <v>5</v>
      </c>
      <c r="B10" s="29">
        <v>2</v>
      </c>
      <c r="C10">
        <v>2</v>
      </c>
    </row>
    <row r="11" spans="1:11" x14ac:dyDescent="0.25">
      <c r="A11">
        <f t="shared" si="0"/>
        <v>6</v>
      </c>
      <c r="B11" s="29" t="s">
        <v>2</v>
      </c>
      <c r="C11" t="s">
        <v>149</v>
      </c>
    </row>
    <row r="12" spans="1:11" x14ac:dyDescent="0.25">
      <c r="A12">
        <f t="shared" si="0"/>
        <v>7</v>
      </c>
      <c r="B12" s="28" t="s">
        <v>3</v>
      </c>
      <c r="C12" t="s">
        <v>137</v>
      </c>
      <c r="D12" t="s">
        <v>262</v>
      </c>
    </row>
    <row r="13" spans="1:11" x14ac:dyDescent="0.25">
      <c r="A13">
        <f t="shared" si="0"/>
        <v>8</v>
      </c>
      <c r="B13" s="29">
        <v>0</v>
      </c>
      <c r="C13">
        <v>0</v>
      </c>
    </row>
    <row r="14" spans="1:11" x14ac:dyDescent="0.25">
      <c r="A14">
        <f t="shared" si="0"/>
        <v>9</v>
      </c>
      <c r="B14" s="28" t="s">
        <v>5</v>
      </c>
      <c r="C14" t="s">
        <v>152</v>
      </c>
    </row>
    <row r="15" spans="1:11" x14ac:dyDescent="0.25">
      <c r="A15">
        <f t="shared" si="0"/>
        <v>10</v>
      </c>
      <c r="B15" s="29" t="s">
        <v>6</v>
      </c>
      <c r="C15" t="s">
        <v>139</v>
      </c>
      <c r="D15" t="s">
        <v>263</v>
      </c>
    </row>
    <row r="16" spans="1:11" x14ac:dyDescent="0.25">
      <c r="A16">
        <f t="shared" si="0"/>
        <v>11</v>
      </c>
      <c r="B16" s="29" t="s">
        <v>225</v>
      </c>
      <c r="C16">
        <v>71</v>
      </c>
      <c r="J16" t="s">
        <v>162</v>
      </c>
      <c r="K16" t="s">
        <v>288</v>
      </c>
    </row>
    <row r="17" spans="1:11" x14ac:dyDescent="0.25">
      <c r="A17">
        <f t="shared" si="0"/>
        <v>12</v>
      </c>
      <c r="B17" s="28" t="s">
        <v>8</v>
      </c>
      <c r="C17" t="s">
        <v>155</v>
      </c>
      <c r="D17" t="s">
        <v>275</v>
      </c>
      <c r="J17" t="s">
        <v>6</v>
      </c>
      <c r="K17" t="s">
        <v>289</v>
      </c>
    </row>
    <row r="18" spans="1:11" x14ac:dyDescent="0.25">
      <c r="A18">
        <f t="shared" si="0"/>
        <v>13</v>
      </c>
      <c r="B18" s="29" t="s">
        <v>9</v>
      </c>
      <c r="C18">
        <v>26</v>
      </c>
      <c r="D18" t="s">
        <v>240</v>
      </c>
    </row>
    <row r="19" spans="1:11" x14ac:dyDescent="0.25">
      <c r="A19">
        <f t="shared" si="0"/>
        <v>14</v>
      </c>
      <c r="B19" s="29" t="s">
        <v>10</v>
      </c>
      <c r="C19" t="s">
        <v>201</v>
      </c>
      <c r="D19" t="s">
        <v>277</v>
      </c>
      <c r="J19" t="s">
        <v>1</v>
      </c>
      <c r="K19" t="s">
        <v>264</v>
      </c>
    </row>
    <row r="20" spans="1:11" x14ac:dyDescent="0.25">
      <c r="A20">
        <f t="shared" si="0"/>
        <v>15</v>
      </c>
      <c r="B20" s="29" t="s">
        <v>224</v>
      </c>
      <c r="C20">
        <v>16</v>
      </c>
      <c r="J20" t="s">
        <v>4</v>
      </c>
      <c r="K20" t="s">
        <v>265</v>
      </c>
    </row>
    <row r="21" spans="1:11" x14ac:dyDescent="0.25">
      <c r="A21">
        <f t="shared" si="0"/>
        <v>16</v>
      </c>
      <c r="B21" s="29" t="s">
        <v>221</v>
      </c>
      <c r="C21" t="s">
        <v>153</v>
      </c>
      <c r="D21" t="s">
        <v>257</v>
      </c>
      <c r="J21" t="s">
        <v>3</v>
      </c>
      <c r="K21" t="s">
        <v>266</v>
      </c>
    </row>
    <row r="22" spans="1:11" x14ac:dyDescent="0.25">
      <c r="A22">
        <f t="shared" si="0"/>
        <v>17</v>
      </c>
      <c r="B22" s="28" t="s">
        <v>17</v>
      </c>
      <c r="C22" t="s">
        <v>90</v>
      </c>
      <c r="D22" t="s">
        <v>227</v>
      </c>
      <c r="J22" t="s">
        <v>141</v>
      </c>
      <c r="K22" t="s">
        <v>271</v>
      </c>
    </row>
    <row r="23" spans="1:11" x14ac:dyDescent="0.25">
      <c r="A23">
        <f t="shared" si="0"/>
        <v>18</v>
      </c>
      <c r="B23" s="29" t="s">
        <v>10</v>
      </c>
      <c r="C23" t="s">
        <v>201</v>
      </c>
      <c r="J23" t="s">
        <v>220</v>
      </c>
      <c r="K23" t="s">
        <v>272</v>
      </c>
    </row>
    <row r="24" spans="1:11" x14ac:dyDescent="0.25">
      <c r="A24">
        <f t="shared" si="0"/>
        <v>19</v>
      </c>
      <c r="B24" s="29" t="s">
        <v>226</v>
      </c>
      <c r="C24" t="s">
        <v>209</v>
      </c>
      <c r="J24" t="s">
        <v>273</v>
      </c>
      <c r="K24" t="s">
        <v>274</v>
      </c>
    </row>
    <row r="25" spans="1:11" x14ac:dyDescent="0.25">
      <c r="A25">
        <f t="shared" si="0"/>
        <v>20</v>
      </c>
      <c r="B25" s="29" t="s">
        <v>221</v>
      </c>
      <c r="C25" t="s">
        <v>153</v>
      </c>
      <c r="K25" t="s">
        <v>298</v>
      </c>
    </row>
    <row r="26" spans="1:11" x14ac:dyDescent="0.25">
      <c r="A26">
        <f t="shared" si="0"/>
        <v>21</v>
      </c>
      <c r="B26" s="21" t="s">
        <v>141</v>
      </c>
      <c r="C26" t="s">
        <v>140</v>
      </c>
      <c r="K26" t="s">
        <v>299</v>
      </c>
    </row>
    <row r="27" spans="1:11" x14ac:dyDescent="0.25">
      <c r="A27">
        <f t="shared" si="0"/>
        <v>22</v>
      </c>
      <c r="B27" s="22" t="s">
        <v>162</v>
      </c>
      <c r="C27" t="s">
        <v>136</v>
      </c>
      <c r="K27" t="s">
        <v>300</v>
      </c>
    </row>
    <row r="28" spans="1:11" x14ac:dyDescent="0.25">
      <c r="A28">
        <f t="shared" si="0"/>
        <v>23</v>
      </c>
      <c r="B28" s="22" t="s">
        <v>225</v>
      </c>
      <c r="C28">
        <v>71</v>
      </c>
    </row>
    <row r="29" spans="1:11" x14ac:dyDescent="0.25">
      <c r="A29">
        <f t="shared" si="0"/>
        <v>24</v>
      </c>
      <c r="B29">
        <v>1</v>
      </c>
      <c r="C29">
        <v>1</v>
      </c>
    </row>
    <row r="30" spans="1:11" x14ac:dyDescent="0.25">
      <c r="A30">
        <f t="shared" si="0"/>
        <v>25</v>
      </c>
      <c r="B30" t="s">
        <v>35</v>
      </c>
      <c r="C30">
        <v>31</v>
      </c>
    </row>
    <row r="31" spans="1:11" x14ac:dyDescent="0.25">
      <c r="A31">
        <f t="shared" si="0"/>
        <v>26</v>
      </c>
      <c r="B31" t="s">
        <v>184</v>
      </c>
      <c r="C31" t="s">
        <v>142</v>
      </c>
      <c r="D31" t="s">
        <v>258</v>
      </c>
    </row>
    <row r="32" spans="1:11" x14ac:dyDescent="0.25">
      <c r="A32">
        <f t="shared" si="0"/>
        <v>27</v>
      </c>
      <c r="B32" t="s">
        <v>10</v>
      </c>
      <c r="C32" t="s">
        <v>201</v>
      </c>
      <c r="D32" t="s">
        <v>268</v>
      </c>
    </row>
    <row r="33" spans="1:4" x14ac:dyDescent="0.25">
      <c r="A33">
        <f t="shared" si="0"/>
        <v>28</v>
      </c>
      <c r="B33" t="s">
        <v>267</v>
      </c>
      <c r="C33" t="s">
        <v>211</v>
      </c>
      <c r="D33" t="s">
        <v>269</v>
      </c>
    </row>
    <row r="34" spans="1:4" x14ac:dyDescent="0.25">
      <c r="A34">
        <f t="shared" si="0"/>
        <v>29</v>
      </c>
      <c r="B34" t="s">
        <v>181</v>
      </c>
      <c r="C34" t="s">
        <v>146</v>
      </c>
    </row>
    <row r="35" spans="1:4" x14ac:dyDescent="0.25">
      <c r="A35">
        <f t="shared" si="0"/>
        <v>30</v>
      </c>
      <c r="B35" t="s">
        <v>29</v>
      </c>
      <c r="C35">
        <v>65</v>
      </c>
    </row>
    <row r="36" spans="1:4" x14ac:dyDescent="0.25">
      <c r="A36">
        <f t="shared" si="0"/>
        <v>31</v>
      </c>
      <c r="B36">
        <v>2</v>
      </c>
      <c r="C36">
        <v>2</v>
      </c>
    </row>
    <row r="37" spans="1:4" x14ac:dyDescent="0.25">
      <c r="A37">
        <f t="shared" si="0"/>
        <v>32</v>
      </c>
      <c r="B37" t="s">
        <v>26</v>
      </c>
      <c r="C37">
        <v>74</v>
      </c>
      <c r="D37" t="s">
        <v>270</v>
      </c>
    </row>
    <row r="38" spans="1:4" x14ac:dyDescent="0.25">
      <c r="A38">
        <f t="shared" si="0"/>
        <v>33</v>
      </c>
      <c r="B38" t="s">
        <v>222</v>
      </c>
      <c r="C38" t="s">
        <v>151</v>
      </c>
    </row>
    <row r="39" spans="1:4" x14ac:dyDescent="0.25">
      <c r="A39">
        <f t="shared" si="0"/>
        <v>34</v>
      </c>
      <c r="B39" s="21" t="s">
        <v>220</v>
      </c>
      <c r="C39" t="s">
        <v>212</v>
      </c>
    </row>
    <row r="40" spans="1:4" x14ac:dyDescent="0.25">
      <c r="A40">
        <f t="shared" si="0"/>
        <v>35</v>
      </c>
      <c r="B40" s="22" t="s">
        <v>162</v>
      </c>
      <c r="C40" t="s">
        <v>136</v>
      </c>
    </row>
    <row r="41" spans="1:4" x14ac:dyDescent="0.25">
      <c r="A41">
        <f t="shared" si="0"/>
        <v>36</v>
      </c>
      <c r="B41" s="22" t="s">
        <v>225</v>
      </c>
      <c r="C41">
        <v>71</v>
      </c>
    </row>
    <row r="42" spans="1:4" x14ac:dyDescent="0.25">
      <c r="A42">
        <f t="shared" si="0"/>
        <v>37</v>
      </c>
      <c r="B42" s="22" t="s">
        <v>184</v>
      </c>
      <c r="C42" t="s">
        <v>142</v>
      </c>
    </row>
    <row r="43" spans="1:4" x14ac:dyDescent="0.25">
      <c r="A43">
        <f t="shared" si="0"/>
        <v>38</v>
      </c>
      <c r="B43" s="22" t="s">
        <v>35</v>
      </c>
      <c r="C43">
        <v>31</v>
      </c>
    </row>
    <row r="44" spans="1:4" x14ac:dyDescent="0.25">
      <c r="A44">
        <f t="shared" si="0"/>
        <v>39</v>
      </c>
      <c r="B44">
        <v>1</v>
      </c>
      <c r="C44">
        <v>1</v>
      </c>
    </row>
    <row r="45" spans="1:4" x14ac:dyDescent="0.25">
      <c r="A45">
        <f t="shared" si="0"/>
        <v>40</v>
      </c>
      <c r="B45" t="s">
        <v>10</v>
      </c>
      <c r="C45" t="s">
        <v>201</v>
      </c>
      <c r="D45" t="s">
        <v>247</v>
      </c>
    </row>
    <row r="46" spans="1:4" x14ac:dyDescent="0.25">
      <c r="A46">
        <f t="shared" si="0"/>
        <v>41</v>
      </c>
      <c r="B46" t="s">
        <v>116</v>
      </c>
      <c r="C46" t="s">
        <v>117</v>
      </c>
      <c r="D46" t="s">
        <v>249</v>
      </c>
    </row>
    <row r="47" spans="1:4" x14ac:dyDescent="0.25">
      <c r="A47">
        <f t="shared" si="0"/>
        <v>42</v>
      </c>
      <c r="B47" t="s">
        <v>250</v>
      </c>
      <c r="C47" t="s">
        <v>213</v>
      </c>
      <c r="D47" t="s">
        <v>248</v>
      </c>
    </row>
    <row r="48" spans="1:4" x14ac:dyDescent="0.25">
      <c r="A48">
        <f t="shared" si="0"/>
        <v>43</v>
      </c>
      <c r="B48" t="s">
        <v>181</v>
      </c>
      <c r="C48" t="s">
        <v>146</v>
      </c>
    </row>
    <row r="49" spans="1:4" x14ac:dyDescent="0.25">
      <c r="A49">
        <f t="shared" si="0"/>
        <v>44</v>
      </c>
      <c r="B49" s="21" t="s">
        <v>160</v>
      </c>
      <c r="C49" t="s">
        <v>157</v>
      </c>
    </row>
    <row r="50" spans="1:4" x14ac:dyDescent="0.25">
      <c r="A50">
        <f t="shared" si="0"/>
        <v>45</v>
      </c>
      <c r="B50" s="22" t="s">
        <v>12</v>
      </c>
      <c r="C50" t="s">
        <v>80</v>
      </c>
    </row>
    <row r="51" spans="1:4" x14ac:dyDescent="0.25">
      <c r="A51">
        <f t="shared" si="0"/>
        <v>46</v>
      </c>
      <c r="B51" t="s">
        <v>223</v>
      </c>
      <c r="C51" t="s">
        <v>214</v>
      </c>
      <c r="D51" t="s">
        <v>251</v>
      </c>
    </row>
    <row r="52" spans="1:4" x14ac:dyDescent="0.25">
      <c r="A52">
        <f t="shared" si="0"/>
        <v>47</v>
      </c>
      <c r="B52" t="s">
        <v>228</v>
      </c>
      <c r="C52" t="s">
        <v>215</v>
      </c>
    </row>
    <row r="53" spans="1:4" ht="17.25" x14ac:dyDescent="0.25">
      <c r="A53">
        <f t="shared" si="0"/>
        <v>48</v>
      </c>
      <c r="B53" s="26" t="s">
        <v>245</v>
      </c>
      <c r="C53">
        <v>12</v>
      </c>
      <c r="D53" t="s">
        <v>276</v>
      </c>
    </row>
    <row r="54" spans="1:4" x14ac:dyDescent="0.25">
      <c r="A54">
        <f t="shared" si="0"/>
        <v>49</v>
      </c>
      <c r="B54" t="s">
        <v>221</v>
      </c>
      <c r="C54" t="s">
        <v>153</v>
      </c>
    </row>
    <row r="55" spans="1:4" x14ac:dyDescent="0.25">
      <c r="A55">
        <f t="shared" si="0"/>
        <v>50</v>
      </c>
      <c r="B55" s="21" t="s">
        <v>37</v>
      </c>
      <c r="C55" t="s">
        <v>72</v>
      </c>
    </row>
    <row r="56" spans="1:4" x14ac:dyDescent="0.25">
      <c r="A56">
        <f t="shared" si="0"/>
        <v>51</v>
      </c>
      <c r="B56" s="22" t="s">
        <v>252</v>
      </c>
      <c r="C56" t="s">
        <v>216</v>
      </c>
    </row>
    <row r="57" spans="1:4" x14ac:dyDescent="0.25">
      <c r="A57">
        <f t="shared" si="0"/>
        <v>52</v>
      </c>
      <c r="B57" s="22" t="s">
        <v>181</v>
      </c>
      <c r="C57" t="s">
        <v>146</v>
      </c>
      <c r="D57" t="s">
        <v>259</v>
      </c>
    </row>
    <row r="58" spans="1:4" x14ac:dyDescent="0.25">
      <c r="A58">
        <f t="shared" si="0"/>
        <v>53</v>
      </c>
      <c r="B58" s="22" t="s">
        <v>253</v>
      </c>
      <c r="C58" t="s">
        <v>80</v>
      </c>
      <c r="D58" t="s">
        <v>293</v>
      </c>
    </row>
    <row r="59" spans="1:4" x14ac:dyDescent="0.25">
      <c r="A59">
        <f t="shared" si="0"/>
        <v>54</v>
      </c>
      <c r="B59" t="s">
        <v>222</v>
      </c>
      <c r="C59" t="s">
        <v>151</v>
      </c>
    </row>
    <row r="60" spans="1:4" x14ac:dyDescent="0.25">
      <c r="A60">
        <f t="shared" si="0"/>
        <v>55</v>
      </c>
      <c r="B60" t="s">
        <v>116</v>
      </c>
      <c r="C60" t="s">
        <v>117</v>
      </c>
      <c r="D60" t="s">
        <v>292</v>
      </c>
    </row>
    <row r="61" spans="1:4" ht="17.25" x14ac:dyDescent="0.25">
      <c r="A61">
        <f t="shared" si="0"/>
        <v>56</v>
      </c>
      <c r="B61" s="26" t="s">
        <v>245</v>
      </c>
      <c r="C61">
        <v>12</v>
      </c>
    </row>
    <row r="62" spans="1:4" x14ac:dyDescent="0.25">
      <c r="A62">
        <f t="shared" si="0"/>
        <v>57</v>
      </c>
      <c r="B62" t="s">
        <v>116</v>
      </c>
      <c r="C62" t="s">
        <v>117</v>
      </c>
    </row>
    <row r="63" spans="1:4" x14ac:dyDescent="0.25">
      <c r="A63">
        <f t="shared" si="0"/>
        <v>58</v>
      </c>
      <c r="B63" s="21" t="s">
        <v>110</v>
      </c>
      <c r="C63" t="s">
        <v>217</v>
      </c>
    </row>
    <row r="64" spans="1:4" x14ac:dyDescent="0.25">
      <c r="A64">
        <f t="shared" si="0"/>
        <v>59</v>
      </c>
      <c r="B64" t="s">
        <v>228</v>
      </c>
      <c r="C64" t="s">
        <v>215</v>
      </c>
      <c r="D64" t="s">
        <v>246</v>
      </c>
    </row>
    <row r="65" spans="1:15" x14ac:dyDescent="0.25">
      <c r="A65">
        <f t="shared" si="0"/>
        <v>60</v>
      </c>
      <c r="B65" t="s">
        <v>221</v>
      </c>
      <c r="C65" t="s">
        <v>153</v>
      </c>
    </row>
    <row r="66" spans="1:15" x14ac:dyDescent="0.25">
      <c r="A66">
        <f t="shared" si="0"/>
        <v>61</v>
      </c>
      <c r="B66" s="31" t="s">
        <v>219</v>
      </c>
      <c r="C66" t="s">
        <v>218</v>
      </c>
      <c r="D66" t="s">
        <v>286</v>
      </c>
    </row>
    <row r="67" spans="1:15" x14ac:dyDescent="0.25">
      <c r="A67">
        <f t="shared" si="0"/>
        <v>62</v>
      </c>
      <c r="B67" s="32" t="s">
        <v>26</v>
      </c>
      <c r="C67">
        <v>74</v>
      </c>
      <c r="D67" t="s">
        <v>241</v>
      </c>
    </row>
    <row r="68" spans="1:15" x14ac:dyDescent="0.25">
      <c r="A68">
        <f t="shared" si="0"/>
        <v>63</v>
      </c>
      <c r="B68" s="32" t="s">
        <v>162</v>
      </c>
      <c r="C68" t="s">
        <v>136</v>
      </c>
      <c r="D68" t="s">
        <v>280</v>
      </c>
    </row>
    <row r="69" spans="1:15" x14ac:dyDescent="0.25">
      <c r="A69">
        <f t="shared" si="0"/>
        <v>64</v>
      </c>
      <c r="B69" s="32" t="s">
        <v>181</v>
      </c>
      <c r="C69" t="s">
        <v>146</v>
      </c>
      <c r="D69" t="s">
        <v>285</v>
      </c>
    </row>
    <row r="70" spans="1:15" x14ac:dyDescent="0.25">
      <c r="A70">
        <f t="shared" si="0"/>
        <v>65</v>
      </c>
      <c r="B70" s="32" t="s">
        <v>12</v>
      </c>
      <c r="C70" t="s">
        <v>80</v>
      </c>
      <c r="D70" t="s">
        <v>242</v>
      </c>
    </row>
    <row r="71" spans="1:15" x14ac:dyDescent="0.25">
      <c r="A71">
        <f t="shared" si="0"/>
        <v>66</v>
      </c>
      <c r="B71" s="32" t="s">
        <v>206</v>
      </c>
      <c r="C71" t="s">
        <v>205</v>
      </c>
    </row>
    <row r="72" spans="1:15" x14ac:dyDescent="0.25">
      <c r="A72">
        <f t="shared" ref="A72:A82" si="1">A71+1</f>
        <v>67</v>
      </c>
      <c r="B72" s="32" t="s">
        <v>111</v>
      </c>
      <c r="C72">
        <v>13</v>
      </c>
      <c r="D72" t="s">
        <v>281</v>
      </c>
    </row>
    <row r="73" spans="1:15" x14ac:dyDescent="0.25">
      <c r="A73">
        <f t="shared" si="1"/>
        <v>68</v>
      </c>
      <c r="B73" s="32" t="s">
        <v>12</v>
      </c>
      <c r="C73" t="s">
        <v>80</v>
      </c>
      <c r="D73" t="s">
        <v>278</v>
      </c>
      <c r="O73" t="s">
        <v>287</v>
      </c>
    </row>
    <row r="74" spans="1:15" x14ac:dyDescent="0.25">
      <c r="A74">
        <f t="shared" si="1"/>
        <v>69</v>
      </c>
      <c r="B74" s="32" t="s">
        <v>207</v>
      </c>
      <c r="C74" t="s">
        <v>204</v>
      </c>
      <c r="D74" t="s">
        <v>284</v>
      </c>
      <c r="N74">
        <v>0</v>
      </c>
      <c r="O74" s="25">
        <v>-10000000000</v>
      </c>
    </row>
    <row r="75" spans="1:15" x14ac:dyDescent="0.25">
      <c r="A75">
        <f t="shared" si="1"/>
        <v>70</v>
      </c>
      <c r="B75" s="32" t="s">
        <v>184</v>
      </c>
      <c r="C75" t="s">
        <v>203</v>
      </c>
      <c r="D75" t="s">
        <v>282</v>
      </c>
      <c r="N75">
        <v>1</v>
      </c>
      <c r="O75">
        <f>LN(N75)</f>
        <v>0</v>
      </c>
    </row>
    <row r="76" spans="1:15" x14ac:dyDescent="0.25">
      <c r="A76">
        <f t="shared" si="1"/>
        <v>71</v>
      </c>
      <c r="B76" s="32" t="s">
        <v>111</v>
      </c>
      <c r="C76">
        <v>13</v>
      </c>
      <c r="D76" t="s">
        <v>283</v>
      </c>
      <c r="N76">
        <v>2</v>
      </c>
      <c r="O76">
        <f>LN(N76)</f>
        <v>0.69314718055994529</v>
      </c>
    </row>
    <row r="77" spans="1:15" x14ac:dyDescent="0.25">
      <c r="A77">
        <f t="shared" si="1"/>
        <v>72</v>
      </c>
      <c r="B77" s="32" t="s">
        <v>38</v>
      </c>
      <c r="C77" t="s">
        <v>74</v>
      </c>
      <c r="D77" t="s">
        <v>243</v>
      </c>
      <c r="N77">
        <v>3</v>
      </c>
      <c r="O77">
        <f>LN(N77)</f>
        <v>1.0986122886681098</v>
      </c>
    </row>
    <row r="78" spans="1:15" x14ac:dyDescent="0.25">
      <c r="A78">
        <f t="shared" si="1"/>
        <v>73</v>
      </c>
      <c r="B78" s="31" t="s">
        <v>208</v>
      </c>
      <c r="C78" t="s">
        <v>202</v>
      </c>
      <c r="D78" t="s">
        <v>279</v>
      </c>
      <c r="N78">
        <v>4</v>
      </c>
      <c r="O78">
        <f>LN(N78)</f>
        <v>1.3862943611198906</v>
      </c>
    </row>
    <row r="79" spans="1:15" x14ac:dyDescent="0.25">
      <c r="A79">
        <f t="shared" si="1"/>
        <v>74</v>
      </c>
      <c r="B79" s="32" t="s">
        <v>184</v>
      </c>
      <c r="C79" t="s">
        <v>142</v>
      </c>
      <c r="N79">
        <v>5</v>
      </c>
      <c r="O79">
        <f>LN(N79)</f>
        <v>1.6094379124341003</v>
      </c>
    </row>
    <row r="80" spans="1:15" x14ac:dyDescent="0.25">
      <c r="A80">
        <f t="shared" si="1"/>
        <v>75</v>
      </c>
      <c r="B80" s="32" t="s">
        <v>116</v>
      </c>
      <c r="C80" t="s">
        <v>117</v>
      </c>
      <c r="N80">
        <v>6</v>
      </c>
      <c r="O80">
        <f>LN(N80)</f>
        <v>1.791759469228055</v>
      </c>
    </row>
    <row r="81" spans="1:16" x14ac:dyDescent="0.25">
      <c r="A81">
        <f t="shared" si="1"/>
        <v>76</v>
      </c>
      <c r="B81" s="32" t="s">
        <v>111</v>
      </c>
      <c r="C81">
        <v>13</v>
      </c>
      <c r="N81">
        <v>7</v>
      </c>
      <c r="O81">
        <f>LN(N81)</f>
        <v>1.9459101490553132</v>
      </c>
    </row>
    <row r="82" spans="1:16" x14ac:dyDescent="0.25">
      <c r="A82">
        <f t="shared" si="1"/>
        <v>77</v>
      </c>
      <c r="B82" s="32" t="s">
        <v>116</v>
      </c>
      <c r="C82" t="s">
        <v>117</v>
      </c>
      <c r="N82">
        <v>8</v>
      </c>
      <c r="O82">
        <f>LN(N82)</f>
        <v>2.0794415416798357</v>
      </c>
    </row>
    <row r="83" spans="1:16" x14ac:dyDescent="0.25">
      <c r="B83" t="s">
        <v>244</v>
      </c>
      <c r="N83">
        <v>9</v>
      </c>
      <c r="O83">
        <f>LN(N83)</f>
        <v>2.1972245773362196</v>
      </c>
    </row>
    <row r="85" spans="1:16" x14ac:dyDescent="0.25">
      <c r="O85" t="s">
        <v>290</v>
      </c>
      <c r="P85" t="s">
        <v>291</v>
      </c>
    </row>
    <row r="86" spans="1:16" x14ac:dyDescent="0.25">
      <c r="N86">
        <v>1</v>
      </c>
      <c r="O86">
        <v>1</v>
      </c>
      <c r="P86">
        <f>LN(O86:O94)</f>
        <v>0</v>
      </c>
    </row>
    <row r="87" spans="1:16" x14ac:dyDescent="0.25">
      <c r="N87">
        <v>2</v>
      </c>
      <c r="O87">
        <v>2</v>
      </c>
      <c r="P87">
        <f t="shared" ref="P87:P94" si="2">LN(O87:O95)</f>
        <v>0.69314718055994529</v>
      </c>
    </row>
    <row r="88" spans="1:16" x14ac:dyDescent="0.25">
      <c r="N88">
        <v>3</v>
      </c>
      <c r="O88">
        <v>4</v>
      </c>
      <c r="P88">
        <f t="shared" si="2"/>
        <v>1.3862943611198906</v>
      </c>
    </row>
    <row r="89" spans="1:16" x14ac:dyDescent="0.25">
      <c r="N89">
        <v>4</v>
      </c>
      <c r="O89">
        <v>8</v>
      </c>
      <c r="P89">
        <f t="shared" si="2"/>
        <v>2.0794415416798357</v>
      </c>
    </row>
    <row r="90" spans="1:16" x14ac:dyDescent="0.25">
      <c r="N90">
        <v>5</v>
      </c>
      <c r="O90">
        <v>16</v>
      </c>
      <c r="P90">
        <f t="shared" si="2"/>
        <v>2.7725887222397811</v>
      </c>
    </row>
    <row r="91" spans="1:16" x14ac:dyDescent="0.25">
      <c r="N91">
        <v>6</v>
      </c>
      <c r="O91">
        <v>32</v>
      </c>
      <c r="P91">
        <f t="shared" si="2"/>
        <v>3.4657359027997265</v>
      </c>
    </row>
    <row r="92" spans="1:16" x14ac:dyDescent="0.25">
      <c r="I92" t="s">
        <v>297</v>
      </c>
      <c r="N92">
        <v>7</v>
      </c>
      <c r="O92">
        <v>64</v>
      </c>
      <c r="P92">
        <f t="shared" si="2"/>
        <v>4.1588830833596715</v>
      </c>
    </row>
    <row r="93" spans="1:16" x14ac:dyDescent="0.25">
      <c r="I93" t="s">
        <v>294</v>
      </c>
      <c r="N93">
        <v>8</v>
      </c>
      <c r="O93">
        <v>128</v>
      </c>
      <c r="P93">
        <f t="shared" si="2"/>
        <v>4.8520302639196169</v>
      </c>
    </row>
    <row r="94" spans="1:16" x14ac:dyDescent="0.25">
      <c r="I94" t="s">
        <v>296</v>
      </c>
      <c r="N94">
        <v>9</v>
      </c>
      <c r="O94">
        <v>256</v>
      </c>
      <c r="P94">
        <f t="shared" si="2"/>
        <v>5.5451774444795623</v>
      </c>
    </row>
    <row r="95" spans="1:16" x14ac:dyDescent="0.25">
      <c r="I95" t="s">
        <v>295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4" workbookViewId="0">
      <selection activeCell="B14" sqref="B14"/>
    </sheetView>
  </sheetViews>
  <sheetFormatPr defaultColWidth="11.42578125" defaultRowHeight="15" x14ac:dyDescent="0.25"/>
  <sheetData>
    <row r="1" spans="1:2" x14ac:dyDescent="0.25">
      <c r="A1">
        <v>11</v>
      </c>
      <c r="B1" t="s">
        <v>163</v>
      </c>
    </row>
    <row r="2" spans="1:2" x14ac:dyDescent="0.25">
      <c r="A2">
        <v>12</v>
      </c>
      <c r="B2" t="s">
        <v>164</v>
      </c>
    </row>
    <row r="3" spans="1:2" x14ac:dyDescent="0.25">
      <c r="A3">
        <v>13</v>
      </c>
      <c r="B3" t="s">
        <v>111</v>
      </c>
    </row>
    <row r="4" spans="1:2" x14ac:dyDescent="0.25">
      <c r="A4">
        <v>14</v>
      </c>
      <c r="B4" t="s">
        <v>165</v>
      </c>
    </row>
    <row r="5" spans="1:2" x14ac:dyDescent="0.25">
      <c r="A5">
        <v>15</v>
      </c>
      <c r="B5" t="s">
        <v>166</v>
      </c>
    </row>
    <row r="6" spans="1:2" x14ac:dyDescent="0.25">
      <c r="A6">
        <v>16</v>
      </c>
      <c r="B6" t="s">
        <v>167</v>
      </c>
    </row>
    <row r="7" spans="1:2" x14ac:dyDescent="0.25">
      <c r="A7">
        <v>21</v>
      </c>
      <c r="B7" t="s">
        <v>168</v>
      </c>
    </row>
    <row r="8" spans="1:2" x14ac:dyDescent="0.25">
      <c r="A8">
        <v>22</v>
      </c>
      <c r="B8" t="s">
        <v>169</v>
      </c>
    </row>
    <row r="9" spans="1:2" x14ac:dyDescent="0.25">
      <c r="A9">
        <v>23</v>
      </c>
      <c r="B9" t="s">
        <v>170</v>
      </c>
    </row>
    <row r="10" spans="1:2" x14ac:dyDescent="0.25">
      <c r="A10">
        <v>24</v>
      </c>
      <c r="B10" t="s">
        <v>171</v>
      </c>
    </row>
    <row r="11" spans="1:2" x14ac:dyDescent="0.25">
      <c r="A11">
        <v>25</v>
      </c>
      <c r="B11" t="s">
        <v>172</v>
      </c>
    </row>
    <row r="12" spans="1:2" x14ac:dyDescent="0.25">
      <c r="A12">
        <v>26</v>
      </c>
      <c r="B12" t="s">
        <v>9</v>
      </c>
    </row>
    <row r="13" spans="1:2" x14ac:dyDescent="0.25">
      <c r="A13">
        <v>31</v>
      </c>
      <c r="B13" t="s">
        <v>35</v>
      </c>
    </row>
    <row r="14" spans="1:2" x14ac:dyDescent="0.25">
      <c r="A14">
        <v>32</v>
      </c>
      <c r="B14" s="20" t="s">
        <v>34</v>
      </c>
    </row>
    <row r="15" spans="1:2" x14ac:dyDescent="0.25">
      <c r="A15">
        <v>33</v>
      </c>
      <c r="B15" t="s">
        <v>173</v>
      </c>
    </row>
    <row r="16" spans="1:2" x14ac:dyDescent="0.25">
      <c r="A16">
        <v>34</v>
      </c>
      <c r="B16" t="s">
        <v>174</v>
      </c>
    </row>
    <row r="17" spans="1:2" x14ac:dyDescent="0.25">
      <c r="A17">
        <v>35</v>
      </c>
      <c r="B17" t="s">
        <v>175</v>
      </c>
    </row>
    <row r="18" spans="1:2" x14ac:dyDescent="0.25">
      <c r="A18">
        <v>41</v>
      </c>
      <c r="B18" t="s">
        <v>176</v>
      </c>
    </row>
    <row r="19" spans="1:2" x14ac:dyDescent="0.25">
      <c r="A19">
        <v>42</v>
      </c>
      <c r="B19">
        <v>7</v>
      </c>
    </row>
    <row r="20" spans="1:2" x14ac:dyDescent="0.25">
      <c r="A20">
        <v>43</v>
      </c>
      <c r="B20">
        <v>8</v>
      </c>
    </row>
    <row r="21" spans="1:2" x14ac:dyDescent="0.25">
      <c r="A21">
        <v>44</v>
      </c>
      <c r="B21">
        <v>9</v>
      </c>
    </row>
    <row r="22" spans="1:2" x14ac:dyDescent="0.25">
      <c r="A22">
        <v>45</v>
      </c>
      <c r="B22" t="s">
        <v>177</v>
      </c>
    </row>
    <row r="23" spans="1:2" x14ac:dyDescent="0.25">
      <c r="A23">
        <v>51</v>
      </c>
      <c r="B23" t="s">
        <v>178</v>
      </c>
    </row>
    <row r="24" spans="1:2" x14ac:dyDescent="0.25">
      <c r="A24">
        <v>52</v>
      </c>
      <c r="B24">
        <v>4</v>
      </c>
    </row>
    <row r="25" spans="1:2" x14ac:dyDescent="0.25">
      <c r="A25">
        <v>53</v>
      </c>
      <c r="B25">
        <v>5</v>
      </c>
    </row>
    <row r="26" spans="1:2" x14ac:dyDescent="0.25">
      <c r="A26">
        <v>54</v>
      </c>
      <c r="B26">
        <v>6</v>
      </c>
    </row>
    <row r="27" spans="1:2" x14ac:dyDescent="0.25">
      <c r="A27">
        <v>55</v>
      </c>
      <c r="B27" t="s">
        <v>33</v>
      </c>
    </row>
    <row r="28" spans="1:2" x14ac:dyDescent="0.25">
      <c r="A28">
        <v>61</v>
      </c>
      <c r="B28" t="s">
        <v>179</v>
      </c>
    </row>
    <row r="29" spans="1:2" x14ac:dyDescent="0.25">
      <c r="A29">
        <v>62</v>
      </c>
      <c r="B29">
        <v>1</v>
      </c>
    </row>
    <row r="30" spans="1:2" x14ac:dyDescent="0.25">
      <c r="A30">
        <v>63</v>
      </c>
      <c r="B30">
        <v>2</v>
      </c>
    </row>
    <row r="31" spans="1:2" x14ac:dyDescent="0.25">
      <c r="A31">
        <v>64</v>
      </c>
      <c r="B31">
        <v>3</v>
      </c>
    </row>
    <row r="32" spans="1:2" x14ac:dyDescent="0.25">
      <c r="A32">
        <v>65</v>
      </c>
      <c r="B32" t="s">
        <v>29</v>
      </c>
    </row>
    <row r="33" spans="1:2" x14ac:dyDescent="0.25">
      <c r="A33">
        <v>71</v>
      </c>
      <c r="B33" t="s">
        <v>7</v>
      </c>
    </row>
    <row r="34" spans="1:2" x14ac:dyDescent="0.25">
      <c r="A34">
        <v>72</v>
      </c>
      <c r="B34">
        <v>0</v>
      </c>
    </row>
    <row r="35" spans="1:2" x14ac:dyDescent="0.25">
      <c r="A35">
        <v>73</v>
      </c>
      <c r="B35" t="s">
        <v>180</v>
      </c>
    </row>
    <row r="36" spans="1:2" x14ac:dyDescent="0.25">
      <c r="A36">
        <v>74</v>
      </c>
      <c r="B36" t="s">
        <v>26</v>
      </c>
    </row>
    <row r="37" spans="1:2" x14ac:dyDescent="0.25">
      <c r="A37">
        <v>75</v>
      </c>
      <c r="B37" t="s">
        <v>24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A- ROOT</vt:lpstr>
      <vt:lpstr>B - INTEGR</vt:lpstr>
      <vt:lpstr>C - COMPLEX#</vt:lpstr>
      <vt:lpstr>D - 3x3 MATR</vt:lpstr>
      <vt:lpstr>E- QUADR</vt:lpstr>
      <vt:lpstr>F - FIT</vt:lpstr>
      <vt:lpstr>keys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2020-11-28T03:48:39Z</dcterms:modified>
</cp:coreProperties>
</file>